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omments1.xml" ContentType="application/vnd.openxmlformats-officedocument.spreadsheetml.comments+xml"/>
  <Override PartName="/xl/tables/table2.xml" ContentType="application/vnd.openxmlformats-officedocument.spreadsheetml.table+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113"/>
  <workbookPr autoCompressPictures="0"/>
  <mc:AlternateContent xmlns:mc="http://schemas.openxmlformats.org/markup-compatibility/2006">
    <mc:Choice Requires="x15">
      <x15ac:absPath xmlns:x15ac="http://schemas.microsoft.com/office/spreadsheetml/2010/11/ac" url="/Users/viv.grigg/Documents/My Webs/675Thesis/01. Overview/"/>
    </mc:Choice>
  </mc:AlternateContent>
  <xr:revisionPtr revIDLastSave="0" documentId="8_{F70BEBB4-60EF-9E42-99F7-C817D088831F}" xr6:coauthVersionLast="45" xr6:coauthVersionMax="45" xr10:uidLastSave="{00000000-0000-0000-0000-000000000000}"/>
  <bookViews>
    <workbookView xWindow="0" yWindow="460" windowWidth="25600" windowHeight="14840" activeTab="1" xr2:uid="{00000000-000D-0000-FFFF-FFFF00000000}"/>
  </bookViews>
  <sheets>
    <sheet name="Details" sheetId="1" r:id="rId1"/>
    <sheet name="During MATUL Experience" sheetId="3" r:id="rId2"/>
    <sheet name="Lookup Lists" sheetId="2" r:id="rId3"/>
  </sheets>
  <definedNames>
    <definedName name="BudgetCategory">BudgetCategoryLookup[Budget Category Lookup]</definedName>
  </definedNames>
  <calcPr calcId="191029"/>
  <extLst>
    <ext xmlns:xcalcf="http://schemas.microsoft.com/office/spreadsheetml/2018/calcfeatures" uri="{B58B0392-4F1F-4190-BB64-5DF3571DCE5F}">
      <xcalcf:calcFeatures>
        <xcalcf:feature name="microsoft.com:RD"/>
        <xcalcf:feature name="microsoft.com:FV"/>
      </xcalcf:calcFeatures>
    </ext>
    <ext xmlns:mx="http://schemas.microsoft.com/office/mac/excel/2008/main" uri="{7523E5D3-25F3-A5E0-1632-64F254C22452}">
      <mx:ArchID Flags="2"/>
    </ext>
  </extLst>
</workbook>
</file>

<file path=xl/calcChain.xml><?xml version="1.0" encoding="utf-8"?>
<calcChain xmlns="http://schemas.openxmlformats.org/spreadsheetml/2006/main">
  <c r="H25" i="3" l="1"/>
  <c r="G26" i="3"/>
  <c r="G27" i="3"/>
  <c r="G28" i="3"/>
  <c r="H28" i="3"/>
  <c r="H29" i="3"/>
  <c r="G30" i="3"/>
  <c r="H30" i="3"/>
  <c r="G31" i="3"/>
  <c r="H31" i="3"/>
  <c r="G32" i="3"/>
  <c r="H32" i="3"/>
  <c r="G33" i="3"/>
  <c r="H33" i="3"/>
  <c r="G34" i="3"/>
  <c r="H34" i="3"/>
  <c r="G35" i="3"/>
  <c r="H35" i="3"/>
  <c r="G36" i="3"/>
  <c r="H36" i="3"/>
  <c r="G37" i="3"/>
  <c r="H37" i="3"/>
  <c r="G38" i="3"/>
  <c r="H38" i="3"/>
  <c r="G39" i="3"/>
  <c r="H39" i="3"/>
  <c r="G40" i="3"/>
  <c r="H40" i="3"/>
  <c r="G41" i="3"/>
  <c r="H41" i="3"/>
  <c r="G42" i="3"/>
  <c r="H42" i="3"/>
  <c r="G43" i="3"/>
  <c r="H43" i="3"/>
  <c r="G44" i="3"/>
  <c r="H44" i="3"/>
  <c r="H45" i="3"/>
  <c r="G46" i="3"/>
  <c r="H46" i="3"/>
  <c r="G47" i="3"/>
  <c r="H47" i="3"/>
  <c r="H48" i="3"/>
  <c r="G48" i="3"/>
  <c r="H49" i="1"/>
  <c r="G49" i="1"/>
  <c r="F49" i="1"/>
  <c r="E49" i="1"/>
  <c r="H6" i="1" l="1"/>
  <c r="I6" i="1" s="1"/>
  <c r="G6" i="3"/>
  <c r="H5" i="1"/>
  <c r="I5" i="1" s="1"/>
  <c r="G4" i="3"/>
  <c r="G5" i="3"/>
  <c r="G8" i="3"/>
  <c r="G9" i="3"/>
  <c r="G10" i="3"/>
  <c r="G11" i="3"/>
  <c r="G12" i="3"/>
  <c r="G13" i="3"/>
  <c r="G14" i="3"/>
  <c r="G15" i="3"/>
  <c r="G16" i="3"/>
  <c r="G17" i="3"/>
  <c r="G18" i="3"/>
  <c r="G19" i="3"/>
  <c r="G20" i="3"/>
  <c r="G21" i="3"/>
  <c r="G22" i="3"/>
  <c r="G24" i="3"/>
  <c r="H25" i="1"/>
  <c r="H24" i="1"/>
  <c r="H24" i="3"/>
  <c r="H23" i="3"/>
  <c r="H22" i="1"/>
  <c r="H22" i="3" s="1"/>
  <c r="H21" i="1"/>
  <c r="I21" i="1" s="1"/>
  <c r="H21" i="3"/>
  <c r="H20" i="1"/>
  <c r="H20" i="3" s="1"/>
  <c r="H19" i="1"/>
  <c r="H19" i="3" s="1"/>
  <c r="H18" i="1"/>
  <c r="H18" i="3" s="1"/>
  <c r="H17" i="1"/>
  <c r="I17" i="1" s="1"/>
  <c r="H16" i="1"/>
  <c r="H16" i="3" s="1"/>
  <c r="H15" i="1"/>
  <c r="H15" i="3"/>
  <c r="H14" i="1"/>
  <c r="H14" i="3" s="1"/>
  <c r="H13" i="1"/>
  <c r="I13" i="1" s="1"/>
  <c r="H12" i="1"/>
  <c r="H12" i="3" s="1"/>
  <c r="H11" i="1"/>
  <c r="H11" i="3"/>
  <c r="H10" i="1"/>
  <c r="H10" i="3" s="1"/>
  <c r="H9" i="1"/>
  <c r="I9" i="1" s="1"/>
  <c r="H8" i="1"/>
  <c r="H8" i="3" s="1"/>
  <c r="H7" i="3"/>
  <c r="H6" i="3"/>
  <c r="H3" i="3"/>
  <c r="H2" i="3"/>
  <c r="H4" i="1"/>
  <c r="I2" i="1"/>
  <c r="I3" i="1"/>
  <c r="I4" i="1"/>
  <c r="I7" i="1"/>
  <c r="I10" i="1"/>
  <c r="I11" i="1"/>
  <c r="I12" i="1"/>
  <c r="I14" i="1"/>
  <c r="I15" i="1"/>
  <c r="I16" i="1"/>
  <c r="I18" i="1"/>
  <c r="I19" i="1"/>
  <c r="I20" i="1"/>
  <c r="I22" i="1"/>
  <c r="I23" i="1"/>
  <c r="I24" i="1"/>
  <c r="H9" i="3" l="1"/>
  <c r="H17" i="3"/>
  <c r="I8" i="1"/>
  <c r="H13" i="3"/>
  <c r="I25"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xml:space="preserve">   </author>
  </authors>
  <commentList>
    <comment ref="B24" authorId="0" shapeId="0" xr:uid="{00000000-0006-0000-0000-000001000000}">
      <text>
        <r>
          <rPr>
            <b/>
            <sz val="9"/>
            <color rgb="FF000000"/>
            <rFont val="Geneva"/>
            <family val="2"/>
          </rPr>
          <t xml:space="preserve">Edit the data on this sheet with your own information coring from 1-5 none to expert.
</t>
        </r>
        <r>
          <rPr>
            <b/>
            <sz val="9"/>
            <color rgb="FF000000"/>
            <rFont val="Geneva"/>
            <family val="2"/>
          </rPr>
          <t xml:space="preserve">
</t>
        </r>
        <r>
          <rPr>
            <b/>
            <sz val="9"/>
            <color rgb="FF000000"/>
            <rFont val="Geneva"/>
            <family val="2"/>
          </rPr>
          <t xml:space="preserve">You can edit data in the GOal, Type, Level columns and the Total Level of Expertise and Total Score are calculated automatically.
</t>
        </r>
        <r>
          <rPr>
            <b/>
            <sz val="9"/>
            <color rgb="FF000000"/>
            <rFont val="Geneva"/>
            <family val="2"/>
          </rPr>
          <t xml:space="preserve">
</t>
        </r>
        <r>
          <rPr>
            <b/>
            <sz val="9"/>
            <color rgb="FF000000"/>
            <rFont val="Geneva"/>
            <family val="2"/>
          </rPr>
          <t xml:space="preserve">When you click in a cell in the Type column, you see a list of options from which to select. You can edit that list on the Lookup Lists sheet in this workbook.
</t>
        </r>
        <r>
          <rPr>
            <b/>
            <sz val="9"/>
            <color rgb="FF000000"/>
            <rFont val="Geneva"/>
            <family val="2"/>
          </rPr>
          <t xml:space="preserve">
</t>
        </r>
        <r>
          <rPr>
            <b/>
            <sz val="9"/>
            <color rgb="FF000000"/>
            <rFont val="Geneva"/>
            <family val="2"/>
          </rPr>
          <t>The bars shown in the Total Score column are conditional formatting that updates to show the relative actual cost values for your entire budget.</t>
        </r>
      </text>
    </comment>
    <comment ref="J24" authorId="0" shapeId="0" xr:uid="{00000000-0006-0000-0000-000002000000}">
      <text>
        <r>
          <rPr>
            <b/>
            <sz val="9"/>
            <color rgb="FF000000"/>
            <rFont val="Geneva"/>
            <family val="2"/>
          </rPr>
          <t>To add new items to the table, just start typing in the row directly beneath the table and the table expands automatically. The Summary sheet automatically recognizes your additional data when the table expands.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xml:space="preserve">   </author>
  </authors>
  <commentList>
    <comment ref="D10" authorId="0" shapeId="0" xr:uid="{00000000-0006-0000-0200-000001000000}">
      <text>
        <r>
          <rPr>
            <b/>
            <sz val="9"/>
            <color indexed="81"/>
            <rFont val="Geneva"/>
          </rPr>
          <t>This list populates the options that appear in the pop-up lists you see in the Category column on the Budget Details sheet. Edit the existing values as needed. To add additional values, begin typing in the cell directly beneath the last existing entry and the list will automatically expand.</t>
        </r>
        <r>
          <rPr>
            <sz val="9"/>
            <color indexed="81"/>
            <rFont val="Geneva"/>
          </rPr>
          <t xml:space="preserve">
</t>
        </r>
      </text>
    </comment>
  </commentList>
</comments>
</file>

<file path=xl/sharedStrings.xml><?xml version="1.0" encoding="utf-8"?>
<sst xmlns="http://schemas.openxmlformats.org/spreadsheetml/2006/main" count="160" uniqueCount="97">
  <si>
    <t>Budget Category Lookup</t>
  </si>
  <si>
    <t xml:space="preserve"> </t>
  </si>
  <si>
    <t>Values</t>
  </si>
  <si>
    <t>Level of Skill</t>
  </si>
  <si>
    <t>Level of Understanding</t>
  </si>
  <si>
    <t>Theological Understanding</t>
  </si>
  <si>
    <t>Theory</t>
  </si>
  <si>
    <t>Theology</t>
  </si>
  <si>
    <t>Skill</t>
  </si>
  <si>
    <t>Total Level of Expertise</t>
  </si>
  <si>
    <t>Graphic of  Total Score</t>
  </si>
  <si>
    <t>Trained slum entrepreneurs</t>
  </si>
  <si>
    <t>Prepared materials to train entrepreneurs</t>
  </si>
  <si>
    <t>Training Entrepreneurs</t>
  </si>
  <si>
    <t xml:space="preserve">Presented a Business Plan </t>
  </si>
  <si>
    <t>Designed a Fundraising process</t>
  </si>
  <si>
    <t xml:space="preserve">Obtained Capitalization for a business. </t>
  </si>
  <si>
    <r>
      <rPr>
        <sz val="12"/>
        <color indexed="63"/>
        <rFont val="Times New Roman"/>
      </rPr>
      <t xml:space="preserve">Financial health and projections.  </t>
    </r>
    <r>
      <rPr>
        <sz val="11"/>
        <color indexed="63"/>
        <rFont val="Times New Roman"/>
      </rPr>
      <t xml:space="preserve">Determined the financial viability of their business, church or community development structure </t>
    </r>
    <r>
      <rPr>
        <sz val="12"/>
        <color indexed="63"/>
        <rFont val="Times New Roman"/>
      </rPr>
      <t>by analyzing the various financial ratios.</t>
    </r>
  </si>
  <si>
    <t>Analyzed Human relations or personnel development in the business.</t>
  </si>
  <si>
    <t>Theological Under-standing</t>
  </si>
  <si>
    <t>Totals</t>
  </si>
  <si>
    <t>TUL671 Research: Pre-Course Expertise</t>
  </si>
  <si>
    <t>Have a theological framework for research</t>
  </si>
  <si>
    <t>PreMATUL</t>
  </si>
  <si>
    <t>During MATUL</t>
  </si>
  <si>
    <t>Have a theology that links academia and spirituality</t>
  </si>
  <si>
    <t>TUL500</t>
  </si>
  <si>
    <t> A Biblical Theology of Urban Mission</t>
  </si>
  <si>
    <t>TUL505</t>
  </si>
  <si>
    <t> Language and Culture Learning</t>
  </si>
  <si>
    <t>TUL520</t>
  </si>
  <si>
    <t> Urban Spirituality</t>
  </si>
  <si>
    <t>TUL530</t>
  </si>
  <si>
    <t>Building Faith Communities:</t>
  </si>
  <si>
    <t>TUL540</t>
  </si>
  <si>
    <t> Urban Reality and Theology</t>
  </si>
  <si>
    <t>Cultural Analysis: Locating in the context of major Urban Studies theories</t>
  </si>
  <si>
    <t>TUL550</t>
  </si>
  <si>
    <t> Service to the Marginalized</t>
  </si>
  <si>
    <t>TUL555</t>
  </si>
  <si>
    <t>Educational Centre Development</t>
  </si>
  <si>
    <t>TUL560</t>
  </si>
  <si>
    <t>Community Economics</t>
  </si>
  <si>
    <t>TUL620</t>
  </si>
  <si>
    <t>Movement Leadership</t>
  </si>
  <si>
    <t>TUL630</t>
  </si>
  <si>
    <t>Community Transformation</t>
  </si>
  <si>
    <t>TUL640</t>
  </si>
  <si>
    <t>Entrepreneurial Leadership</t>
  </si>
  <si>
    <t>TUL650</t>
  </si>
  <si>
    <t>Primary Health Care</t>
  </si>
  <si>
    <t>TUL655</t>
  </si>
  <si>
    <t>Advocacy and Land Rights</t>
  </si>
  <si>
    <t>TUL670</t>
  </si>
  <si>
    <t>Research Project/Thesis</t>
  </si>
  <si>
    <t>Gantt Chart,  Interviews</t>
  </si>
  <si>
    <t xml:space="preserve">Participatory Observer </t>
  </si>
  <si>
    <t>Analysis of Principles,</t>
  </si>
  <si>
    <t xml:space="preserve"> Literature review</t>
  </si>
  <si>
    <t>Seed Project Planning</t>
  </si>
  <si>
    <t>ABCD Asset Mapping</t>
  </si>
  <si>
    <t>Financial Plan</t>
  </si>
  <si>
    <t>Organizational Analysis</t>
  </si>
  <si>
    <t xml:space="preserve">Community analysis for evangelism. </t>
  </si>
  <si>
    <t>Developing a Funding Plan</t>
  </si>
  <si>
    <t>Public Policy research</t>
  </si>
  <si>
    <t>Development of a thesis question</t>
  </si>
  <si>
    <t>Participatory Urban Theology or Participatory Urban Development</t>
  </si>
  <si>
    <t>Participant Observational Techniques</t>
  </si>
  <si>
    <t xml:space="preserve">Case Study Analysis  </t>
  </si>
  <si>
    <t>Evangelistic research in a community</t>
  </si>
  <si>
    <t>Cultural Analysis: Mapping Community Spirituality</t>
  </si>
  <si>
    <t>Field Notes </t>
  </si>
  <si>
    <t>Participant Observation: Incarnational Living</t>
  </si>
  <si>
    <t>1. Transformational Conversations</t>
  </si>
  <si>
    <t>2. Story-telling cultural analysis</t>
  </si>
  <si>
    <t>3. Endnote or equivalent for referencing</t>
  </si>
  <si>
    <t>Urban Theological Method</t>
  </si>
  <si>
    <t>Annotated bibliography</t>
  </si>
  <si>
    <t>Funding Plan</t>
  </si>
  <si>
    <t>Business Plan</t>
  </si>
  <si>
    <t> Interviewing</t>
  </si>
  <si>
    <t>Triangulation</t>
  </si>
  <si>
    <t> Community Organizing Research</t>
  </si>
  <si>
    <t>Thesis Proposal</t>
  </si>
  <si>
    <t>=[@[Total Level of Expertise]]</t>
  </si>
  <si>
    <t xml:space="preserve"> Endnote or equivalent for referencing</t>
  </si>
  <si>
    <t>Story-telling cultural analysis</t>
  </si>
  <si>
    <t>Transformational Conversations</t>
  </si>
  <si>
    <t>Anthropological Field Notes </t>
  </si>
  <si>
    <t xml:space="preserve">Church Growth Analyses of Harvest Force and Harvest Field </t>
  </si>
  <si>
    <t>PRE and POST-MATUL SELF ANALYSIS OF RESEARCH LEARNING CAPACITIES</t>
  </si>
  <si>
    <t>Writing process for full thesis on limited topic or project analysis on limited topic</t>
  </si>
  <si>
    <t>Community participation in research</t>
  </si>
  <si>
    <t>Grounded theology</t>
  </si>
  <si>
    <t>Extended literature review</t>
  </si>
  <si>
    <t>Pre-MATUL Level of Expertise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</si>
</sst>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29" x14ac:knownFonts="1">
    <font>
      <sz val="12"/>
      <color indexed="63"/>
      <name val="Calibri"/>
      <scheme val="minor"/>
    </font>
    <font>
      <sz val="12"/>
      <color theme="1"/>
      <name val="Calibri"/>
      <family val="2"/>
      <scheme val="minor"/>
    </font>
    <font>
      <b/>
      <sz val="15"/>
      <color theme="1" tint="0.24994659260841701"/>
      <name val="Calibri"/>
      <family val="2"/>
      <scheme val="minor"/>
    </font>
    <font>
      <sz val="8"/>
      <name val="Calibri"/>
      <family val="2"/>
      <scheme val="minor"/>
    </font>
    <font>
      <sz val="9"/>
      <color indexed="81"/>
      <name val="Geneva"/>
    </font>
    <font>
      <b/>
      <sz val="9"/>
      <color indexed="81"/>
      <name val="Geneva"/>
    </font>
    <font>
      <u/>
      <sz val="11"/>
      <color theme="10"/>
      <name val="Calibri"/>
      <family val="2"/>
      <scheme val="minor"/>
    </font>
    <font>
      <u/>
      <sz val="11"/>
      <color theme="11"/>
      <name val="Calibri"/>
      <family val="2"/>
      <scheme val="minor"/>
    </font>
    <font>
      <u/>
      <sz val="12"/>
      <color theme="10"/>
      <name val="Calibri"/>
      <scheme val="minor"/>
    </font>
    <font>
      <u/>
      <sz val="12"/>
      <color theme="11"/>
      <name val="Calibri"/>
      <scheme val="minor"/>
    </font>
    <font>
      <b/>
      <sz val="12"/>
      <color indexed="63"/>
      <name val="Calibri"/>
      <scheme val="minor"/>
    </font>
    <font>
      <sz val="12"/>
      <name val="Cambria"/>
    </font>
    <font>
      <b/>
      <sz val="12"/>
      <name val="Cambria"/>
    </font>
    <font>
      <sz val="12"/>
      <color indexed="63"/>
      <name val="Times New Roman"/>
    </font>
    <font>
      <b/>
      <sz val="12"/>
      <color indexed="63"/>
      <name val="Cambria"/>
    </font>
    <font>
      <sz val="11"/>
      <color indexed="63"/>
      <name val="Times New Roman"/>
    </font>
    <font>
      <b/>
      <sz val="12"/>
      <color rgb="FFFFFFFF"/>
      <name val="Calibri"/>
      <scheme val="minor"/>
    </font>
    <font>
      <sz val="12"/>
      <color rgb="FF000000"/>
      <name val="Calibri"/>
      <scheme val="minor"/>
    </font>
    <font>
      <b/>
      <sz val="12"/>
      <color theme="0"/>
      <name val="Calibri"/>
      <family val="2"/>
      <scheme val="minor"/>
    </font>
    <font>
      <sz val="9"/>
      <color indexed="63"/>
      <name val="Verdana"/>
    </font>
    <font>
      <b/>
      <sz val="9"/>
      <color indexed="63"/>
      <name val="Verdana"/>
    </font>
    <font>
      <sz val="12"/>
      <color theme="4" tint="-0.249977111117893"/>
      <name val="Calibri"/>
      <family val="2"/>
      <scheme val="minor"/>
    </font>
    <font>
      <sz val="9"/>
      <color indexed="63"/>
      <name val="Verdana"/>
      <family val="2"/>
    </font>
    <font>
      <b/>
      <sz val="9"/>
      <color rgb="FF000000"/>
      <name val="Geneva"/>
      <family val="2"/>
    </font>
    <font>
      <sz val="12"/>
      <color indexed="63"/>
      <name val="Calibri"/>
      <family val="2"/>
      <scheme val="minor"/>
    </font>
    <font>
      <b/>
      <sz val="12"/>
      <color rgb="FFFFFFFF"/>
      <name val="Calibri"/>
      <family val="2"/>
      <scheme val="minor"/>
    </font>
    <font>
      <sz val="12"/>
      <color rgb="FF000000"/>
      <name val="Calibri"/>
      <family val="2"/>
      <scheme val="minor"/>
    </font>
    <font>
      <b/>
      <sz val="12"/>
      <color indexed="63"/>
      <name val="Calibri"/>
      <family val="2"/>
      <scheme val="minor"/>
    </font>
    <font>
      <sz val="12"/>
      <color rgb="FF333333"/>
      <name val="Calibri"/>
      <family val="2"/>
      <scheme val="minor"/>
    </font>
  </fonts>
  <fills count="6">
    <fill>
      <patternFill patternType="none"/>
    </fill>
    <fill>
      <patternFill patternType="gray125"/>
    </fill>
    <fill>
      <patternFill patternType="solid">
        <fgColor rgb="FF4F81BD"/>
        <bgColor rgb="FF4F81BD"/>
      </patternFill>
    </fill>
    <fill>
      <patternFill patternType="solid">
        <fgColor rgb="FFDCE6F1"/>
        <bgColor rgb="FFDCE6F1"/>
      </patternFill>
    </fill>
    <fill>
      <patternFill patternType="solid">
        <fgColor theme="4"/>
        <bgColor theme="4"/>
      </patternFill>
    </fill>
    <fill>
      <patternFill patternType="solid">
        <fgColor theme="4" tint="0.79998168889431442"/>
        <bgColor theme="4" tint="0.79998168889431442"/>
      </patternFill>
    </fill>
  </fills>
  <borders count="12">
    <border>
      <left/>
      <right/>
      <top/>
      <bottom/>
      <diagonal/>
    </border>
    <border>
      <left/>
      <right/>
      <top/>
      <bottom style="thick">
        <color theme="4"/>
      </bottom>
      <diagonal/>
    </border>
    <border>
      <left style="thin">
        <color auto="1"/>
      </left>
      <right style="thin">
        <color auto="1"/>
      </right>
      <top style="thin">
        <color auto="1"/>
      </top>
      <bottom style="thin">
        <color auto="1"/>
      </bottom>
      <diagonal/>
    </border>
    <border>
      <left style="thin">
        <color auto="1"/>
      </left>
      <right style="thin">
        <color auto="1"/>
      </right>
      <top style="thick">
        <color auto="1"/>
      </top>
      <bottom style="thick">
        <color auto="1"/>
      </bottom>
      <diagonal/>
    </border>
    <border>
      <left style="thin">
        <color auto="1"/>
      </left>
      <right style="thin">
        <color auto="1"/>
      </right>
      <top style="thin">
        <color auto="1"/>
      </top>
      <bottom/>
      <diagonal/>
    </border>
    <border>
      <left/>
      <right/>
      <top style="thin">
        <color theme="4" tint="0.39997558519241921"/>
      </top>
      <bottom style="thin">
        <color theme="4" tint="0.39997558519241921"/>
      </bottom>
      <diagonal/>
    </border>
    <border>
      <left style="thin">
        <color auto="1"/>
      </left>
      <right style="thin">
        <color auto="1"/>
      </right>
      <top style="thin">
        <color auto="1"/>
      </top>
      <bottom style="thin">
        <color theme="4" tint="0.39997558519241921"/>
      </bottom>
      <diagonal/>
    </border>
    <border>
      <left/>
      <right style="thin">
        <color theme="4" tint="0.39997558519241921"/>
      </right>
      <top style="thin">
        <color theme="4" tint="0.39997558519241921"/>
      </top>
      <bottom style="thin">
        <color theme="4" tint="0.39997558519241921"/>
      </bottom>
      <diagonal/>
    </border>
    <border>
      <left/>
      <right/>
      <top style="thin">
        <color rgb="FF95B3D7"/>
      </top>
      <bottom style="thin">
        <color rgb="FF95B3D7"/>
      </bottom>
      <diagonal/>
    </border>
    <border>
      <left/>
      <right/>
      <top/>
      <bottom style="thin">
        <color rgb="FF95B3D7"/>
      </bottom>
      <diagonal/>
    </border>
    <border>
      <left style="thin">
        <color indexed="64"/>
      </left>
      <right style="thin">
        <color indexed="64"/>
      </right>
      <top/>
      <bottom style="thin">
        <color indexed="64"/>
      </bottom>
      <diagonal/>
    </border>
    <border>
      <left style="thin">
        <color indexed="64"/>
      </left>
      <right style="thin">
        <color indexed="64"/>
      </right>
      <top/>
      <bottom style="thin">
        <color rgb="FF95B3D7"/>
      </bottom>
      <diagonal/>
    </border>
  </borders>
  <cellStyleXfs count="30">
    <xf numFmtId="0" fontId="0" fillId="0" borderId="0"/>
    <xf numFmtId="0" fontId="2" fillId="0" borderId="1" applyNumberFormat="0" applyFill="0" applyProtection="0">
      <alignment horizontal="left"/>
    </xf>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cellStyleXfs>
  <cellXfs count="44">
    <xf numFmtId="0" fontId="0" fillId="0" borderId="0" xfId="0"/>
    <xf numFmtId="0" fontId="0" fillId="0" borderId="0" xfId="0" applyAlignment="1">
      <alignment wrapText="1"/>
    </xf>
    <xf numFmtId="0" fontId="11" fillId="0" borderId="0" xfId="0" applyFont="1" applyAlignment="1">
      <alignment horizontal="left" vertical="center" wrapText="1" indent="3"/>
    </xf>
    <xf numFmtId="0" fontId="14" fillId="0" borderId="0" xfId="0" applyFont="1" applyAlignment="1">
      <alignment vertical="center" wrapText="1"/>
    </xf>
    <xf numFmtId="0" fontId="13" fillId="0" borderId="0" xfId="0" applyFont="1" applyAlignment="1">
      <alignment horizontal="left" vertical="center" wrapText="1" indent="3"/>
    </xf>
    <xf numFmtId="0" fontId="0" fillId="0" borderId="0" xfId="0" applyBorder="1" applyAlignment="1">
      <alignment wrapText="1"/>
    </xf>
    <xf numFmtId="0" fontId="12" fillId="0" borderId="0" xfId="0" applyFont="1" applyAlignment="1">
      <alignment horizontal="left" vertical="center" wrapText="1"/>
    </xf>
    <xf numFmtId="0" fontId="15" fillId="0" borderId="0" xfId="0" applyFont="1" applyAlignment="1">
      <alignment horizontal="left" vertical="center" wrapText="1" indent="3"/>
    </xf>
    <xf numFmtId="0" fontId="0" fillId="0" borderId="0" xfId="0" applyAlignment="1">
      <alignment horizontal="left" wrapText="1" indent="3"/>
    </xf>
    <xf numFmtId="0" fontId="0" fillId="0" borderId="0" xfId="0" applyBorder="1" applyAlignment="1">
      <alignment horizontal="left" wrapText="1" indent="3"/>
    </xf>
    <xf numFmtId="0" fontId="16" fillId="2" borderId="0" xfId="0" applyFont="1" applyFill="1" applyBorder="1" applyAlignment="1">
      <alignment wrapText="1"/>
    </xf>
    <xf numFmtId="0" fontId="0" fillId="0" borderId="0" xfId="0" applyBorder="1" applyAlignment="1" applyProtection="1">
      <alignment wrapText="1"/>
    </xf>
    <xf numFmtId="0" fontId="17" fillId="3" borderId="0" xfId="0" applyFont="1" applyFill="1" applyBorder="1" applyAlignment="1">
      <alignment wrapText="1"/>
    </xf>
    <xf numFmtId="0" fontId="0" fillId="0" borderId="2" xfId="0" applyBorder="1" applyAlignment="1">
      <alignment wrapText="1"/>
    </xf>
    <xf numFmtId="38" fontId="0" fillId="0" borderId="2" xfId="0" applyNumberFormat="1" applyBorder="1" applyAlignment="1">
      <alignment wrapText="1"/>
    </xf>
    <xf numFmtId="2" fontId="0" fillId="0" borderId="0" xfId="0" applyNumberFormat="1" applyFont="1" applyAlignment="1">
      <alignment wrapText="1"/>
    </xf>
    <xf numFmtId="0" fontId="0" fillId="0" borderId="4" xfId="0" applyBorder="1" applyAlignment="1">
      <alignment wrapText="1"/>
    </xf>
    <xf numFmtId="38" fontId="0" fillId="0" borderId="4" xfId="0" applyNumberFormat="1" applyBorder="1" applyAlignment="1">
      <alignment wrapText="1"/>
    </xf>
    <xf numFmtId="0" fontId="10" fillId="0" borderId="3" xfId="0" applyFont="1" applyBorder="1" applyAlignment="1">
      <alignment wrapText="1"/>
    </xf>
    <xf numFmtId="38" fontId="10" fillId="0" borderId="3" xfId="0" applyNumberFormat="1" applyFont="1" applyBorder="1" applyAlignment="1">
      <alignment wrapText="1"/>
    </xf>
    <xf numFmtId="0" fontId="18" fillId="4" borderId="5" xfId="0" applyFont="1" applyFill="1" applyBorder="1" applyAlignment="1">
      <alignment wrapText="1"/>
    </xf>
    <xf numFmtId="0" fontId="1" fillId="5" borderId="5" xfId="0" applyFont="1" applyFill="1" applyBorder="1" applyAlignment="1">
      <alignment wrapText="1"/>
    </xf>
    <xf numFmtId="38" fontId="0" fillId="0" borderId="2" xfId="0" applyNumberFormat="1" applyFont="1" applyBorder="1" applyAlignment="1">
      <alignment wrapText="1"/>
    </xf>
    <xf numFmtId="38" fontId="0" fillId="5" borderId="2" xfId="0" applyNumberFormat="1" applyFont="1" applyFill="1" applyBorder="1" applyAlignment="1">
      <alignment wrapText="1"/>
    </xf>
    <xf numFmtId="38" fontId="0" fillId="0" borderId="6" xfId="0" applyNumberFormat="1" applyFont="1" applyBorder="1" applyAlignment="1">
      <alignment wrapText="1"/>
    </xf>
    <xf numFmtId="0" fontId="16" fillId="2" borderId="5" xfId="0" applyFont="1" applyFill="1" applyBorder="1" applyAlignment="1">
      <alignment wrapText="1"/>
    </xf>
    <xf numFmtId="0" fontId="18" fillId="4" borderId="7" xfId="0" applyFont="1" applyFill="1" applyBorder="1" applyAlignment="1">
      <alignment wrapText="1"/>
    </xf>
    <xf numFmtId="0" fontId="17" fillId="3" borderId="5" xfId="0" applyFont="1" applyFill="1" applyBorder="1" applyAlignment="1">
      <alignment wrapText="1"/>
    </xf>
    <xf numFmtId="0" fontId="1" fillId="5" borderId="7" xfId="0" applyFont="1" applyFill="1" applyBorder="1" applyAlignment="1">
      <alignment wrapText="1"/>
    </xf>
    <xf numFmtId="0" fontId="19" fillId="0" borderId="0" xfId="0" applyFont="1"/>
    <xf numFmtId="0" fontId="19" fillId="0" borderId="0" xfId="0" applyFont="1" applyAlignment="1">
      <alignment wrapText="1"/>
    </xf>
    <xf numFmtId="0" fontId="20" fillId="0" borderId="0" xfId="0" applyFont="1" applyAlignment="1">
      <alignment wrapText="1"/>
    </xf>
    <xf numFmtId="0" fontId="20" fillId="0" borderId="0" xfId="0" applyFont="1"/>
    <xf numFmtId="0" fontId="21" fillId="0" borderId="0" xfId="0" applyFont="1" applyAlignment="1">
      <alignment horizontal="center" vertical="center"/>
    </xf>
    <xf numFmtId="0" fontId="22" fillId="0" borderId="0" xfId="0" applyFont="1" applyAlignment="1">
      <alignment wrapText="1"/>
    </xf>
    <xf numFmtId="0" fontId="27" fillId="0" borderId="0" xfId="0" applyFont="1" applyAlignment="1">
      <alignment wrapText="1"/>
    </xf>
    <xf numFmtId="0" fontId="22" fillId="0" borderId="0" xfId="0" applyFont="1"/>
    <xf numFmtId="0" fontId="24" fillId="0" borderId="0" xfId="0" applyFont="1" applyAlignment="1">
      <alignment wrapText="1"/>
    </xf>
    <xf numFmtId="0" fontId="25" fillId="2" borderId="8" xfId="0" applyFont="1" applyFill="1" applyBorder="1" applyAlignment="1">
      <alignment wrapText="1"/>
    </xf>
    <xf numFmtId="0" fontId="26" fillId="3" borderId="9" xfId="0" applyFont="1" applyFill="1" applyBorder="1" applyAlignment="1">
      <alignment wrapText="1"/>
    </xf>
    <xf numFmtId="38" fontId="28" fillId="0" borderId="2" xfId="0" applyNumberFormat="1" applyFont="1" applyBorder="1" applyAlignment="1">
      <alignment wrapText="1"/>
    </xf>
    <xf numFmtId="38" fontId="28" fillId="3" borderId="10" xfId="0" applyNumberFormat="1" applyFont="1" applyFill="1" applyBorder="1" applyAlignment="1">
      <alignment wrapText="1"/>
    </xf>
    <xf numFmtId="38" fontId="28" fillId="0" borderId="10" xfId="0" applyNumberFormat="1" applyFont="1" applyBorder="1" applyAlignment="1">
      <alignment wrapText="1"/>
    </xf>
    <xf numFmtId="38" fontId="28" fillId="0" borderId="11" xfId="0" applyNumberFormat="1" applyFont="1" applyBorder="1" applyAlignment="1">
      <alignment wrapText="1"/>
    </xf>
  </cellXfs>
  <cellStyles count="30">
    <cellStyle name="Followed Hyperlink" xfId="3" builtinId="9" hidden="1"/>
    <cellStyle name="Followed Hyperlink" xfId="5" builtinId="9" hidden="1"/>
    <cellStyle name="Followed Hyperlink" xfId="7" builtinId="9" hidden="1"/>
    <cellStyle name="Followed Hyperlink" xfId="9" builtinId="9" hidden="1"/>
    <cellStyle name="Followed Hyperlink" xfId="11" builtinId="9" hidden="1"/>
    <cellStyle name="Followed Hyperlink" xfId="13" builtinId="9" hidden="1"/>
    <cellStyle name="Followed Hyperlink" xfId="15" builtinId="9" hidden="1"/>
    <cellStyle name="Followed Hyperlink" xfId="17" builtinId="9" hidden="1"/>
    <cellStyle name="Followed Hyperlink" xfId="19" builtinId="9" hidden="1"/>
    <cellStyle name="Followed Hyperlink" xfId="21" builtinId="9" hidden="1"/>
    <cellStyle name="Followed Hyperlink" xfId="23" builtinId="9" hidden="1"/>
    <cellStyle name="Followed Hyperlink" xfId="25" builtinId="9" hidden="1"/>
    <cellStyle name="Followed Hyperlink" xfId="27" builtinId="9" hidden="1"/>
    <cellStyle name="Followed Hyperlink" xfId="29" builtinId="9" hidden="1"/>
    <cellStyle name="Heading 1" xfId="1" builtinId="16" customBuiltin="1"/>
    <cellStyle name="Hyperlink" xfId="2" builtinId="8" hidden="1"/>
    <cellStyle name="Hyperlink" xfId="4" builtinId="8" hidden="1"/>
    <cellStyle name="Hyperlink" xfId="6" builtinId="8" hidden="1"/>
    <cellStyle name="Hyperlink" xfId="8" builtinId="8" hidden="1"/>
    <cellStyle name="Hyperlink" xfId="10" builtinId="8" hidden="1"/>
    <cellStyle name="Hyperlink" xfId="12" builtinId="8" hidden="1"/>
    <cellStyle name="Hyperlink" xfId="14" builtinId="8" hidden="1"/>
    <cellStyle name="Hyperlink" xfId="16" builtinId="8" hidden="1"/>
    <cellStyle name="Hyperlink" xfId="18" builtinId="8" hidden="1"/>
    <cellStyle name="Hyperlink" xfId="20" builtinId="8" hidden="1"/>
    <cellStyle name="Hyperlink" xfId="22" builtinId="8" hidden="1"/>
    <cellStyle name="Hyperlink" xfId="24" builtinId="8" hidden="1"/>
    <cellStyle name="Hyperlink" xfId="26" builtinId="8" hidden="1"/>
    <cellStyle name="Hyperlink" xfId="28" builtinId="8" hidden="1"/>
    <cellStyle name="Normal" xfId="0" builtinId="0" customBuiltin="1"/>
  </cellStyles>
  <dxfs count="23">
    <dxf>
      <numFmt numFmtId="164" formatCode="#,##0;[Red]\-#,##0"/>
      <alignment horizontal="general" vertical="bottom" textRotation="0" wrapText="1" indent="0" justifyLastLine="0" shrinkToFit="0" readingOrder="0"/>
      <border diagonalUp="0" diagonalDown="0">
        <left style="thick">
          <color auto="1"/>
        </left>
        <right/>
        <top/>
        <bottom/>
        <vertical/>
        <horizontal/>
      </border>
    </dxf>
    <dxf>
      <numFmt numFmtId="164" formatCode="#,##0;[Red]\-#,##0"/>
    </dxf>
    <dxf>
      <numFmt numFmtId="164" formatCode="#,##0;[Red]\-#,##0"/>
      <alignment horizontal="general" vertical="bottom" textRotation="0" wrapText="1" indent="0" justifyLastLine="0" shrinkToFit="0" readingOrder="0"/>
    </dxf>
    <dxf>
      <numFmt numFmtId="164" formatCode="#,##0;[Red]\-#,##0"/>
      <alignment horizontal="general" vertical="bottom" textRotation="0" wrapText="1" indent="0" justifyLastLine="0" shrinkToFit="0" readingOrder="0"/>
    </dxf>
    <dxf>
      <numFmt numFmtId="164" formatCode="#,##0;[Red]\-#,##0"/>
      <alignment horizontal="general" vertical="bottom" textRotation="0" wrapText="1" indent="0" justifyLastLine="0" shrinkToFit="0" readingOrder="0"/>
    </dxf>
    <dxf>
      <alignment horizontal="general" vertical="bottom" textRotation="0" wrapText="1" indent="0" justifyLastLine="0" shrinkToFit="0" readingOrder="0"/>
      <border diagonalUp="0" diagonalDown="0">
        <left style="thin">
          <color auto="1"/>
        </left>
        <right style="thin">
          <color auto="1"/>
        </right>
        <top style="thin">
          <color auto="1"/>
        </top>
        <bottom/>
        <vertical/>
        <horizontal/>
      </border>
    </dxf>
    <dxf>
      <alignment horizontal="general" vertical="bottom" textRotation="0" wrapText="1" indent="0" justifyLastLine="0" shrinkToFit="0" readingOrder="0"/>
      <border diagonalUp="0" diagonalDown="0">
        <left style="thin">
          <color auto="1"/>
        </left>
        <right style="thin">
          <color auto="1"/>
        </right>
        <top style="thin">
          <color auto="1"/>
        </top>
        <bottom/>
        <vertical/>
        <horizontal/>
      </border>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border>
        <top style="thin">
          <color theme="8" tint="0.79998168889431442"/>
        </top>
        <bottom style="thin">
          <color theme="8" tint="0.79998168889431442"/>
        </bottom>
      </border>
    </dxf>
    <dxf>
      <border>
        <top style="thin">
          <color theme="8" tint="0.79998168889431442"/>
        </top>
        <bottom style="thin">
          <color theme="8" tint="0.79998168889431442"/>
        </bottom>
      </border>
    </dxf>
    <dxf>
      <fill>
        <patternFill patternType="solid">
          <fgColor theme="8" tint="0.79998168889431442"/>
          <bgColor theme="8" tint="0.79998168889431442"/>
        </patternFill>
      </fill>
      <border>
        <bottom style="thin">
          <color theme="8"/>
        </bottom>
      </border>
    </dxf>
    <dxf>
      <font>
        <color theme="0"/>
      </font>
      <fill>
        <patternFill patternType="solid">
          <fgColor theme="8" tint="0.39997558519241921"/>
          <bgColor theme="8" tint="0.39997558519241921"/>
        </patternFill>
      </fill>
      <border>
        <bottom style="thin">
          <color theme="8" tint="0.79998168889431442"/>
        </bottom>
        <horizontal style="thin">
          <color theme="8" tint="0.39997558519241921"/>
        </horizontal>
      </border>
    </dxf>
    <dxf>
      <border>
        <bottom style="thin">
          <color theme="8" tint="0.59999389629810485"/>
        </bottom>
      </border>
    </dxf>
    <dxf>
      <font>
        <b/>
        <color theme="1"/>
      </font>
      <fill>
        <patternFill patternType="solid">
          <fgColor theme="0" tint="-0.14999847407452621"/>
          <bgColor theme="0" tint="-0.14999847407452621"/>
        </patternFill>
      </fill>
    </dxf>
    <dxf>
      <font>
        <b/>
        <color theme="0"/>
      </font>
      <fill>
        <patternFill patternType="solid">
          <fgColor theme="8" tint="0.39994506668294322"/>
          <bgColor theme="8" tint="0.79998168889431442"/>
        </patternFill>
      </fill>
    </dxf>
    <dxf>
      <font>
        <b/>
        <color theme="0"/>
      </font>
    </dxf>
    <dxf>
      <font>
        <color theme="0" tint="-4.9989318521683403E-2"/>
      </font>
      <fill>
        <patternFill>
          <bgColor theme="8" tint="0.39994506668294322"/>
        </patternFill>
      </fill>
      <border>
        <left/>
        <right/>
      </border>
    </dxf>
    <dxf>
      <fill>
        <patternFill patternType="solid">
          <fgColor indexed="64"/>
          <bgColor theme="8"/>
        </patternFill>
      </fill>
      <border>
        <top style="thin">
          <color theme="8" tint="-0.249977111117893"/>
        </top>
        <bottom style="thin">
          <color theme="8" tint="-0.249977111117893"/>
        </bottom>
        <horizontal style="thin">
          <color theme="8" tint="-0.249977111117893"/>
        </horizontal>
      </border>
    </dxf>
    <dxf>
      <font>
        <b/>
        <i val="0"/>
        <color theme="1" tint="0.24994659260841701"/>
      </font>
      <border>
        <top style="double">
          <color theme="8" tint="-0.249977111117893"/>
        </top>
      </border>
    </dxf>
    <dxf>
      <font>
        <color theme="0"/>
      </font>
      <fill>
        <patternFill patternType="solid">
          <fgColor theme="8" tint="-0.249977111117893"/>
          <bgColor theme="8" tint="-0.249977111117893"/>
        </patternFill>
      </fill>
      <border>
        <horizontal style="thin">
          <color theme="8" tint="-0.249977111117893"/>
        </horizontal>
      </border>
    </dxf>
    <dxf>
      <font>
        <color theme="1"/>
      </font>
      <border>
        <horizontal style="thin">
          <color theme="8" tint="0.79998168889431442"/>
        </horizontal>
      </border>
    </dxf>
  </dxfs>
  <tableStyles count="1" defaultTableStyle="TableStyleMedium2" defaultPivotStyle="PivotStyleLight16">
    <tableStyle name="BudgetReportPivot" table="0" count="13" xr9:uid="{00000000-0011-0000-FFFF-FFFF00000000}">
      <tableStyleElement type="wholeTable" dxfId="22"/>
      <tableStyleElement type="headerRow" dxfId="21"/>
      <tableStyleElement type="totalRow" dxfId="20"/>
      <tableStyleElement type="firstRowStripe" dxfId="19"/>
      <tableStyleElement type="firstColumnStripe" dxfId="18"/>
      <tableStyleElement type="firstHeaderCell" dxfId="17"/>
      <tableStyleElement type="firstSubtotalRow" dxfId="16"/>
      <tableStyleElement type="secondSubtotalRow" dxfId="15"/>
      <tableStyleElement type="firstColumnSubheading" dxfId="14"/>
      <tableStyleElement type="firstRowSubheading" dxfId="13"/>
      <tableStyleElement type="secondRowSubheading" dxfId="12"/>
      <tableStyleElement type="pageFieldLabels" dxfId="11"/>
      <tableStyleElement type="pageFieldValues" dxfId="1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BudgetDetails" displayName="BudgetDetails" ref="B1:I25" totalsRowShown="0" headerRowDxfId="9" dataDxfId="8">
  <autoFilter ref="B1:I25" xr:uid="{00000000-0009-0000-0100-000001000000}"/>
  <sortState xmlns:xlrd2="http://schemas.microsoft.com/office/spreadsheetml/2017/richdata2" ref="B2:G30">
    <sortCondition ref="B2:B59"/>
  </sortState>
  <tableColumns count="8">
    <tableColumn id="2" xr3:uid="{00000000-0010-0000-0000-000002000000}" name="TUL671 Research: Pre-Course Expertise" dataDxfId="7"/>
    <tableColumn id="8" xr3:uid="{00000000-0010-0000-0000-000008000000}" name="PreMATUL" dataDxfId="6"/>
    <tableColumn id="9" xr3:uid="{00000000-0010-0000-0000-000009000000}" name="During MATUL" dataDxfId="5"/>
    <tableColumn id="3" xr3:uid="{00000000-0010-0000-0000-000003000000}" name="Level of Skill" dataDxfId="4"/>
    <tableColumn id="4" xr3:uid="{00000000-0010-0000-0000-000004000000}" name="Level of Understanding" dataDxfId="3"/>
    <tableColumn id="5" xr3:uid="{00000000-0010-0000-0000-000005000000}" name="Theological Under-standing" dataDxfId="2">
      <calculatedColumnFormula>BudgetDetails[[#This Row],[Level of Skill]]-BudgetDetails[[#This Row],[Level of Understanding]]</calculatedColumnFormula>
    </tableColumn>
    <tableColumn id="7" xr3:uid="{00000000-0010-0000-0000-000007000000}" name="Total Level of Expertise" dataDxfId="1">
      <calculatedColumnFormula>BudgetDetails[[#This Row],[Level of Skill]]+BudgetDetails[[#This Row],[Level of Understanding]]+BudgetDetails[[#This Row],[Theological Under-standing]]</calculatedColumnFormula>
    </tableColumn>
    <tableColumn id="6" xr3:uid="{00000000-0010-0000-0000-000006000000}" name="Graphic of  Total Score" dataDxfId="0">
      <calculatedColumnFormula>BudgetDetails[[#This Row],[Total Level of Expertise]]</calculatedColumnFormula>
    </tableColumn>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BudgetCategoryLookup" displayName="BudgetCategoryLookup" ref="A1:A13" totalsRowShown="0">
  <autoFilter ref="A1:A13" xr:uid="{00000000-0009-0000-0100-000002000000}"/>
  <sortState xmlns:xlrd2="http://schemas.microsoft.com/office/spreadsheetml/2017/richdata2" ref="A2:A13">
    <sortCondition ref="A1:A13"/>
  </sortState>
  <tableColumns count="1">
    <tableColumn id="1" xr3:uid="{00000000-0010-0000-0100-000001000000}" name="Budget Category Lookup"/>
  </tableColumns>
  <tableStyleInfo name="TableStyleLight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table" Target="../tables/table1.xml"/><Relationship Id="rId1"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table" Target="../tables/table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50"/>
  <sheetViews>
    <sheetView showGridLines="0" topLeftCell="B11" workbookViewId="0">
      <selection activeCell="I12" sqref="I12"/>
    </sheetView>
  </sheetViews>
  <sheetFormatPr baseColWidth="10" defaultColWidth="8.83203125" defaultRowHeight="16" x14ac:dyDescent="0.2"/>
  <cols>
    <col min="1" max="1" width="8.83203125" style="15"/>
    <col min="2" max="2" width="61.1640625" style="1" customWidth="1"/>
    <col min="3" max="4" width="12.5" style="5" customWidth="1"/>
    <col min="5" max="5" width="7.5" style="5" customWidth="1"/>
    <col min="6" max="6" width="8.33203125" style="5" customWidth="1"/>
    <col min="7" max="7" width="10.5" style="5" customWidth="1"/>
    <col min="8" max="8" width="8.1640625" style="5" customWidth="1"/>
    <col min="9" max="9" width="46.6640625" style="5" customWidth="1"/>
    <col min="10" max="16384" width="8.83203125" style="1"/>
  </cols>
  <sheetData>
    <row r="1" spans="1:9" ht="68" x14ac:dyDescent="0.2">
      <c r="B1" s="1" t="s">
        <v>21</v>
      </c>
      <c r="C1" s="5" t="s">
        <v>23</v>
      </c>
      <c r="D1" s="5" t="s">
        <v>24</v>
      </c>
      <c r="E1" s="5" t="s">
        <v>3</v>
      </c>
      <c r="F1" s="5" t="s">
        <v>4</v>
      </c>
      <c r="G1" s="5" t="s">
        <v>19</v>
      </c>
      <c r="H1" s="10" t="s">
        <v>9</v>
      </c>
      <c r="I1" s="5" t="s">
        <v>10</v>
      </c>
    </row>
    <row r="2" spans="1:9" ht="17" x14ac:dyDescent="0.2">
      <c r="C2" s="11"/>
      <c r="D2" s="11"/>
      <c r="E2" s="11"/>
      <c r="F2" s="11"/>
      <c r="G2" s="11" t="s">
        <v>1</v>
      </c>
      <c r="H2" s="12" t="s">
        <v>1</v>
      </c>
      <c r="I2" s="5" t="str">
        <f>BudgetDetails[[#This Row],[Total Level of Expertise]]</f>
        <v xml:space="preserve"> </v>
      </c>
    </row>
    <row r="3" spans="1:9" ht="17" x14ac:dyDescent="0.2">
      <c r="A3" s="15">
        <v>1</v>
      </c>
      <c r="B3" s="6" t="s">
        <v>5</v>
      </c>
      <c r="C3" s="13"/>
      <c r="D3" s="13"/>
      <c r="E3" s="14"/>
      <c r="F3" s="14"/>
      <c r="G3" s="14" t="s">
        <v>1</v>
      </c>
      <c r="H3" s="14" t="s">
        <v>1</v>
      </c>
      <c r="I3" s="14" t="str">
        <f>BudgetDetails[[#This Row],[Total Level of Expertise]]</f>
        <v xml:space="preserve"> </v>
      </c>
    </row>
    <row r="4" spans="1:9" ht="17" x14ac:dyDescent="0.2">
      <c r="A4" s="15">
        <v>1.1000000000000001</v>
      </c>
      <c r="B4" s="2" t="s">
        <v>25</v>
      </c>
      <c r="C4" s="13"/>
      <c r="D4" s="13"/>
      <c r="E4" s="14">
        <v>4</v>
      </c>
      <c r="F4" s="14">
        <v>0</v>
      </c>
      <c r="G4" s="14">
        <v>5</v>
      </c>
      <c r="H4" s="14">
        <f>BudgetDetails[[#This Row],[Level of Skill]]+BudgetDetails[[#This Row],[Level of Understanding]]+BudgetDetails[[#This Row],[Theological Under-standing]]</f>
        <v>9</v>
      </c>
      <c r="I4" s="14">
        <f>BudgetDetails[[#This Row],[Total Level of Expertise]]</f>
        <v>9</v>
      </c>
    </row>
    <row r="5" spans="1:9" ht="17" x14ac:dyDescent="0.2">
      <c r="A5" s="15">
        <v>1.2</v>
      </c>
      <c r="B5" s="2" t="s">
        <v>22</v>
      </c>
      <c r="C5" s="13"/>
      <c r="D5" s="13"/>
      <c r="E5" s="14">
        <v>0</v>
      </c>
      <c r="F5" s="14">
        <v>0</v>
      </c>
      <c r="G5" s="14">
        <v>1</v>
      </c>
      <c r="H5" s="14">
        <f>BudgetDetails[[#This Row],[Level of Skill]]+BudgetDetails[[#This Row],[Level of Understanding]]+BudgetDetails[[#This Row],[Theological Under-standing]]</f>
        <v>1</v>
      </c>
      <c r="I5" s="14">
        <f>BudgetDetails[[#This Row],[Total Level of Expertise]]</f>
        <v>1</v>
      </c>
    </row>
    <row r="6" spans="1:9" x14ac:dyDescent="0.2">
      <c r="A6" s="15">
        <v>2</v>
      </c>
      <c r="B6" s="3"/>
      <c r="C6" s="13"/>
      <c r="D6" s="13"/>
      <c r="E6" s="14">
        <v>5</v>
      </c>
      <c r="F6" s="14">
        <v>5</v>
      </c>
      <c r="G6" s="14">
        <v>5</v>
      </c>
      <c r="H6" s="14">
        <f>BudgetDetails[[#This Row],[Level of Skill]]+BudgetDetails[[#This Row],[Level of Understanding]]+BudgetDetails[[#This Row],[Theological Under-standing]]</f>
        <v>15</v>
      </c>
      <c r="I6" s="14">
        <f>BudgetDetails[[#This Row],[Total Level of Expertise]]</f>
        <v>15</v>
      </c>
    </row>
    <row r="7" spans="1:9" ht="17" x14ac:dyDescent="0.2">
      <c r="A7" s="15">
        <v>2.1</v>
      </c>
      <c r="B7" s="31" t="s">
        <v>27</v>
      </c>
      <c r="C7" s="13"/>
      <c r="D7" s="13"/>
      <c r="E7" s="14" t="s">
        <v>1</v>
      </c>
      <c r="F7" s="14" t="s">
        <v>1</v>
      </c>
      <c r="G7" s="14" t="s">
        <v>1</v>
      </c>
      <c r="H7" s="14" t="s">
        <v>1</v>
      </c>
      <c r="I7" s="14" t="str">
        <f>BudgetDetails[[#This Row],[Total Level of Expertise]]</f>
        <v xml:space="preserve"> </v>
      </c>
    </row>
    <row r="8" spans="1:9" x14ac:dyDescent="0.2">
      <c r="A8" s="15">
        <v>2.2000000000000002</v>
      </c>
      <c r="B8" s="30" t="s">
        <v>74</v>
      </c>
      <c r="C8" s="13"/>
      <c r="D8" s="13"/>
      <c r="E8" s="14">
        <v>0</v>
      </c>
      <c r="F8" s="14">
        <v>5</v>
      </c>
      <c r="G8" s="14">
        <v>0</v>
      </c>
      <c r="H8" s="14">
        <f>BudgetDetails[[#This Row],[Level of Skill]]+BudgetDetails[[#This Row],[Level of Understanding]]+BudgetDetails[[#This Row],[Theological Under-standing]]</f>
        <v>5</v>
      </c>
      <c r="I8" s="14">
        <f>BudgetDetails[[#This Row],[Total Level of Expertise]]</f>
        <v>5</v>
      </c>
    </row>
    <row r="9" spans="1:9" x14ac:dyDescent="0.2">
      <c r="A9" s="15">
        <v>2.2999999999999998</v>
      </c>
      <c r="B9" s="30" t="s">
        <v>75</v>
      </c>
      <c r="C9" s="13"/>
      <c r="D9" s="13"/>
      <c r="E9" s="14">
        <v>0</v>
      </c>
      <c r="F9" s="14">
        <v>0</v>
      </c>
      <c r="G9" s="14">
        <v>0</v>
      </c>
      <c r="H9" s="14">
        <f>BudgetDetails[[#This Row],[Level of Skill]]+BudgetDetails[[#This Row],[Level of Understanding]]+BudgetDetails[[#This Row],[Theological Under-standing]]</f>
        <v>0</v>
      </c>
      <c r="I9" s="14">
        <f>BudgetDetails[[#This Row],[Total Level of Expertise]]</f>
        <v>0</v>
      </c>
    </row>
    <row r="10" spans="1:9" x14ac:dyDescent="0.2">
      <c r="A10" s="15">
        <v>2.4</v>
      </c>
      <c r="B10" s="30" t="s">
        <v>76</v>
      </c>
      <c r="C10" s="13"/>
      <c r="D10" s="13"/>
      <c r="E10" s="14">
        <v>0</v>
      </c>
      <c r="F10" s="14">
        <v>0</v>
      </c>
      <c r="G10" s="14">
        <v>0</v>
      </c>
      <c r="H10" s="14">
        <f>BudgetDetails[[#This Row],[Level of Skill]]+BudgetDetails[[#This Row],[Level of Understanding]]+BudgetDetails[[#This Row],[Theological Under-standing]]</f>
        <v>0</v>
      </c>
      <c r="I10" s="14">
        <f>BudgetDetails[[#This Row],[Total Level of Expertise]]</f>
        <v>0</v>
      </c>
    </row>
    <row r="11" spans="1:9" x14ac:dyDescent="0.2">
      <c r="A11" s="15">
        <v>3</v>
      </c>
      <c r="B11" s="32" t="s">
        <v>29</v>
      </c>
      <c r="C11" s="13"/>
      <c r="D11" s="13"/>
      <c r="E11" s="14">
        <v>0</v>
      </c>
      <c r="F11" s="14">
        <v>5</v>
      </c>
      <c r="G11" s="14">
        <v>0</v>
      </c>
      <c r="H11" s="14">
        <f>BudgetDetails[[#This Row],[Level of Skill]]+BudgetDetails[[#This Row],[Level of Understanding]]+BudgetDetails[[#This Row],[Theological Under-standing]]</f>
        <v>5</v>
      </c>
      <c r="I11" s="14">
        <f>BudgetDetails[[#This Row],[Total Level of Expertise]]</f>
        <v>5</v>
      </c>
    </row>
    <row r="12" spans="1:9" x14ac:dyDescent="0.2">
      <c r="A12" s="15">
        <v>3.1</v>
      </c>
      <c r="B12" s="30" t="s">
        <v>73</v>
      </c>
      <c r="C12" s="13"/>
      <c r="D12" s="13"/>
      <c r="E12" s="14">
        <v>0</v>
      </c>
      <c r="F12" s="14">
        <v>5</v>
      </c>
      <c r="G12" s="14">
        <v>0</v>
      </c>
      <c r="H12" s="14">
        <f>BudgetDetails[[#This Row],[Level of Skill]]+BudgetDetails[[#This Row],[Level of Understanding]]+BudgetDetails[[#This Row],[Theological Under-standing]]</f>
        <v>5</v>
      </c>
      <c r="I12" s="14">
        <f>BudgetDetails[[#This Row],[Total Level of Expertise]]</f>
        <v>5</v>
      </c>
    </row>
    <row r="13" spans="1:9" x14ac:dyDescent="0.2">
      <c r="A13" s="15">
        <v>3.2</v>
      </c>
      <c r="B13" s="30" t="s">
        <v>72</v>
      </c>
      <c r="C13" s="13"/>
      <c r="D13" s="13"/>
      <c r="E13" s="14">
        <v>0</v>
      </c>
      <c r="F13" s="14">
        <v>0</v>
      </c>
      <c r="G13" s="14">
        <v>0</v>
      </c>
      <c r="H13" s="14">
        <f>BudgetDetails[[#This Row],[Level of Skill]]+BudgetDetails[[#This Row],[Level of Understanding]]+BudgetDetails[[#This Row],[Theological Under-standing]]</f>
        <v>0</v>
      </c>
      <c r="I13" s="14">
        <f>BudgetDetails[[#This Row],[Total Level of Expertise]]</f>
        <v>0</v>
      </c>
    </row>
    <row r="14" spans="1:9" x14ac:dyDescent="0.2">
      <c r="A14" s="15">
        <v>3.3</v>
      </c>
      <c r="B14" s="32" t="s">
        <v>31</v>
      </c>
      <c r="C14" s="13"/>
      <c r="D14" s="13"/>
      <c r="E14" s="14">
        <v>0</v>
      </c>
      <c r="F14" s="14">
        <v>0</v>
      </c>
      <c r="G14" s="14">
        <v>0</v>
      </c>
      <c r="H14" s="14">
        <f>BudgetDetails[[#This Row],[Level of Skill]]+BudgetDetails[[#This Row],[Level of Understanding]]+BudgetDetails[[#This Row],[Theological Under-standing]]</f>
        <v>0</v>
      </c>
      <c r="I14" s="14">
        <f>BudgetDetails[[#This Row],[Total Level of Expertise]]</f>
        <v>0</v>
      </c>
    </row>
    <row r="15" spans="1:9" x14ac:dyDescent="0.2">
      <c r="A15" s="15">
        <v>3.4</v>
      </c>
      <c r="B15" s="30" t="s">
        <v>71</v>
      </c>
      <c r="C15" s="13"/>
      <c r="D15" s="13"/>
      <c r="E15" s="14">
        <v>0</v>
      </c>
      <c r="F15" s="14">
        <v>0</v>
      </c>
      <c r="G15" s="14">
        <v>0</v>
      </c>
      <c r="H15" s="14">
        <f>BudgetDetails[[#This Row],[Level of Skill]]+BudgetDetails[[#This Row],[Level of Understanding]]+BudgetDetails[[#This Row],[Theological Under-standing]]</f>
        <v>0</v>
      </c>
      <c r="I15" s="14">
        <f>BudgetDetails[[#This Row],[Total Level of Expertise]]</f>
        <v>0</v>
      </c>
    </row>
    <row r="16" spans="1:9" x14ac:dyDescent="0.2">
      <c r="A16" s="15">
        <v>3.5</v>
      </c>
      <c r="B16" s="30" t="s">
        <v>70</v>
      </c>
      <c r="C16" s="13"/>
      <c r="D16" s="13"/>
      <c r="E16" s="14">
        <v>0</v>
      </c>
      <c r="F16" s="14">
        <v>0</v>
      </c>
      <c r="G16" s="14">
        <v>0</v>
      </c>
      <c r="H16" s="14">
        <f>BudgetDetails[[#This Row],[Level of Skill]]+BudgetDetails[[#This Row],[Level of Understanding]]+BudgetDetails[[#This Row],[Theological Under-standing]]</f>
        <v>0</v>
      </c>
      <c r="I16" s="14">
        <f>BudgetDetails[[#This Row],[Total Level of Expertise]]</f>
        <v>0</v>
      </c>
    </row>
    <row r="17" spans="1:10" x14ac:dyDescent="0.2">
      <c r="A17" s="15">
        <v>3.6</v>
      </c>
      <c r="B17" s="36"/>
      <c r="C17" s="13"/>
      <c r="D17" s="13"/>
      <c r="E17" s="14">
        <v>0</v>
      </c>
      <c r="F17" s="14">
        <v>0</v>
      </c>
      <c r="G17" s="14">
        <v>0</v>
      </c>
      <c r="H17" s="14">
        <f>BudgetDetails[[#This Row],[Level of Skill]]+BudgetDetails[[#This Row],[Level of Understanding]]+BudgetDetails[[#This Row],[Theological Under-standing]]</f>
        <v>0</v>
      </c>
      <c r="I17" s="14">
        <f>BudgetDetails[[#This Row],[Total Level of Expertise]]</f>
        <v>0</v>
      </c>
    </row>
    <row r="18" spans="1:10" ht="34" x14ac:dyDescent="0.2">
      <c r="A18" s="15">
        <v>3.7</v>
      </c>
      <c r="B18" s="4" t="s">
        <v>18</v>
      </c>
      <c r="C18" s="13"/>
      <c r="D18" s="13"/>
      <c r="E18" s="14">
        <v>0</v>
      </c>
      <c r="F18" s="14">
        <v>0</v>
      </c>
      <c r="G18" s="14">
        <v>0</v>
      </c>
      <c r="H18" s="14">
        <f>BudgetDetails[[#This Row],[Level of Skill]]+BudgetDetails[[#This Row],[Level of Understanding]]+BudgetDetails[[#This Row],[Theological Under-standing]]</f>
        <v>0</v>
      </c>
      <c r="I18" s="14">
        <f>BudgetDetails[[#This Row],[Total Level of Expertise]]</f>
        <v>0</v>
      </c>
    </row>
    <row r="19" spans="1:10" ht="51" x14ac:dyDescent="0.2">
      <c r="A19" s="15">
        <v>3.8</v>
      </c>
      <c r="B19" s="7" t="s">
        <v>17</v>
      </c>
      <c r="C19" s="13"/>
      <c r="D19" s="13"/>
      <c r="E19" s="14">
        <v>0</v>
      </c>
      <c r="F19" s="14">
        <v>0</v>
      </c>
      <c r="G19" s="14">
        <v>0</v>
      </c>
      <c r="H19" s="14">
        <f>BudgetDetails[[#This Row],[Level of Skill]]+BudgetDetails[[#This Row],[Level of Understanding]]+BudgetDetails[[#This Row],[Theological Under-standing]]</f>
        <v>0</v>
      </c>
      <c r="I19" s="14">
        <f>BudgetDetails[[#This Row],[Total Level of Expertise]]</f>
        <v>0</v>
      </c>
    </row>
    <row r="20" spans="1:10" ht="17" x14ac:dyDescent="0.2">
      <c r="A20" s="15">
        <v>3.9</v>
      </c>
      <c r="B20" s="4" t="s">
        <v>15</v>
      </c>
      <c r="C20" s="13"/>
      <c r="D20" s="13"/>
      <c r="E20" s="14">
        <v>0</v>
      </c>
      <c r="F20" s="14">
        <v>0</v>
      </c>
      <c r="G20" s="14">
        <v>0</v>
      </c>
      <c r="H20" s="14">
        <f>BudgetDetails[[#This Row],[Level of Skill]]+BudgetDetails[[#This Row],[Level of Understanding]]+BudgetDetails[[#This Row],[Theological Under-standing]]</f>
        <v>0</v>
      </c>
      <c r="I20" s="14">
        <f>BudgetDetails[[#This Row],[Total Level of Expertise]]</f>
        <v>0</v>
      </c>
    </row>
    <row r="21" spans="1:10" ht="17" x14ac:dyDescent="0.2">
      <c r="A21" s="15">
        <v>3.91</v>
      </c>
      <c r="B21" s="4" t="s">
        <v>16</v>
      </c>
      <c r="C21" s="13"/>
      <c r="D21" s="13"/>
      <c r="E21" s="14">
        <v>0</v>
      </c>
      <c r="F21" s="14">
        <v>0</v>
      </c>
      <c r="G21" s="14">
        <v>0</v>
      </c>
      <c r="H21" s="14">
        <f>BudgetDetails[[#This Row],[Level of Skill]]+BudgetDetails[[#This Row],[Level of Understanding]]+BudgetDetails[[#This Row],[Theological Under-standing]]</f>
        <v>0</v>
      </c>
      <c r="I21" s="14">
        <f>BudgetDetails[[#This Row],[Total Level of Expertise]]</f>
        <v>0</v>
      </c>
    </row>
    <row r="22" spans="1:10" ht="17" x14ac:dyDescent="0.2">
      <c r="A22" s="15">
        <v>3.92</v>
      </c>
      <c r="B22" s="4" t="s">
        <v>14</v>
      </c>
      <c r="C22" s="13"/>
      <c r="D22" s="13"/>
      <c r="E22" s="14">
        <v>0</v>
      </c>
      <c r="F22" s="14">
        <v>0</v>
      </c>
      <c r="G22" s="14">
        <v>0</v>
      </c>
      <c r="H22" s="14">
        <f>BudgetDetails[[#This Row],[Level of Skill]]+BudgetDetails[[#This Row],[Level of Understanding]]+BudgetDetails[[#This Row],[Theological Under-standing]]</f>
        <v>0</v>
      </c>
      <c r="I22" s="14">
        <f>BudgetDetails[[#This Row],[Total Level of Expertise]]</f>
        <v>0</v>
      </c>
    </row>
    <row r="23" spans="1:10" ht="17" x14ac:dyDescent="0.2">
      <c r="A23" s="15">
        <v>4</v>
      </c>
      <c r="B23" s="35" t="s">
        <v>13</v>
      </c>
      <c r="C23" s="13"/>
      <c r="D23" s="13"/>
      <c r="E23" s="14" t="s">
        <v>1</v>
      </c>
      <c r="F23" s="14" t="s">
        <v>1</v>
      </c>
      <c r="G23" s="14" t="s">
        <v>1</v>
      </c>
      <c r="H23" s="14" t="s">
        <v>1</v>
      </c>
      <c r="I23" s="14" t="str">
        <f>BudgetDetails[[#This Row],[Total Level of Expertise]]</f>
        <v xml:space="preserve"> </v>
      </c>
    </row>
    <row r="24" spans="1:10" ht="17" x14ac:dyDescent="0.2">
      <c r="A24" s="15">
        <v>4.0999999999999996</v>
      </c>
      <c r="B24" s="8" t="s">
        <v>12</v>
      </c>
      <c r="C24" s="13"/>
      <c r="D24" s="13"/>
      <c r="E24" s="14">
        <v>0</v>
      </c>
      <c r="F24" s="14">
        <v>0</v>
      </c>
      <c r="G24" s="14">
        <v>0</v>
      </c>
      <c r="H24" s="14">
        <f>BudgetDetails[[#This Row],[Level of Skill]]+BudgetDetails[[#This Row],[Level of Understanding]]+BudgetDetails[[#This Row],[Theological Under-standing]]</f>
        <v>0</v>
      </c>
      <c r="I24" s="14">
        <f>BudgetDetails[[#This Row],[Total Level of Expertise]]</f>
        <v>0</v>
      </c>
    </row>
    <row r="25" spans="1:10" ht="17" x14ac:dyDescent="0.2">
      <c r="A25" s="15">
        <v>4.2</v>
      </c>
      <c r="B25" s="9" t="s">
        <v>11</v>
      </c>
      <c r="C25" s="16"/>
      <c r="D25" s="16"/>
      <c r="E25" s="17"/>
      <c r="F25" s="17"/>
      <c r="G25" s="17">
        <v>0</v>
      </c>
      <c r="H25" s="17">
        <f>BudgetDetails[[#This Row],[Level of Skill]]+BudgetDetails[[#This Row],[Level of Understanding]]+BudgetDetails[[#This Row],[Theological Under-standing]]</f>
        <v>0</v>
      </c>
      <c r="I25" s="14">
        <f>BudgetDetails[[#This Row],[Total Level of Expertise]]</f>
        <v>0</v>
      </c>
    </row>
    <row r="48" ht="17" thickBot="1" x14ac:dyDescent="0.25"/>
    <row r="49" spans="2:9" ht="19" thickTop="1" thickBot="1" x14ac:dyDescent="0.25">
      <c r="B49" s="18" t="s">
        <v>20</v>
      </c>
      <c r="C49" s="18"/>
      <c r="D49" s="18"/>
      <c r="E49" s="19">
        <f>SUM(E26:E48)</f>
        <v>0</v>
      </c>
      <c r="F49" s="19">
        <f t="shared" ref="F49:H49" si="0">SUM(F26:F48)</f>
        <v>0</v>
      </c>
      <c r="G49" s="19">
        <f t="shared" si="0"/>
        <v>0</v>
      </c>
      <c r="H49" s="19">
        <f t="shared" si="0"/>
        <v>0</v>
      </c>
      <c r="I49" s="14" t="s">
        <v>1</v>
      </c>
    </row>
    <row r="50" spans="2:9" ht="17" thickTop="1" x14ac:dyDescent="0.2"/>
  </sheetData>
  <phoneticPr fontId="3" type="noConversion"/>
  <conditionalFormatting sqref="I49">
    <cfRule type="dataBar" priority="2">
      <dataBar showValue="0">
        <cfvo type="min"/>
        <cfvo type="max"/>
        <color theme="3"/>
      </dataBar>
      <extLst>
        <ext xmlns:x14="http://schemas.microsoft.com/office/spreadsheetml/2009/9/main" uri="{B025F937-C7B1-47D3-B67F-A62EFF666E3E}">
          <x14:id>{827F223B-41C8-7442-85C8-B5B5F1832904}</x14:id>
        </ext>
      </extLst>
    </cfRule>
  </conditionalFormatting>
  <conditionalFormatting sqref="I2:I25">
    <cfRule type="dataBar" priority="68">
      <dataBar showValue="0">
        <cfvo type="min"/>
        <cfvo type="max"/>
        <color theme="3"/>
      </dataBar>
      <extLst>
        <ext xmlns:x14="http://schemas.microsoft.com/office/spreadsheetml/2009/9/main" uri="{B025F937-C7B1-47D3-B67F-A62EFF666E3E}">
          <x14:id>{9E1D629C-C9E4-46EE-955B-95C11716F046}</x14:id>
        </ext>
      </extLst>
    </cfRule>
  </conditionalFormatting>
  <dataValidations disablePrompts="1" count="1">
    <dataValidation type="list" allowBlank="1" showInputMessage="1" showErrorMessage="1" errorTitle="Invalid Data" error="If you need to add a new category to this list, you can add new list items to the Budget Category Lookup column on the worksheet named Lookup Lists." sqref="B8:B10 C2:D25 C49:D49" xr:uid="{00000000-0002-0000-0000-000000000000}">
      <formula1>BudgetCategory</formula1>
    </dataValidation>
  </dataValidations>
  <pageMargins left="0.5" right="0.5" top="0.75" bottom="0.75" header="0.3" footer="0.3"/>
  <pageSetup orientation="portrait" horizontalDpi="4294967292" verticalDpi="4294967292"/>
  <headerFooter>
    <oddHeader>&amp;L&amp;"-,Bold"&amp;16&amp;K01+024Monthly Budget - Detail&amp;R&amp;"-,Bold"&amp;K01+024&amp;D
Page &amp;P of &amp;N</oddHeader>
  </headerFooter>
  <legacyDrawing r:id="rId1"/>
  <tableParts count="1">
    <tablePart r:id="rId2"/>
  </tableParts>
  <extLst>
    <ext xmlns:x14="http://schemas.microsoft.com/office/spreadsheetml/2009/9/main" uri="{78C0D931-6437-407d-A8EE-F0AAD7539E65}">
      <x14:conditionalFormattings>
        <x14:conditionalFormatting xmlns:xm="http://schemas.microsoft.com/office/excel/2006/main">
          <x14:cfRule type="iconSet" priority="8" id="{B29A59D0-1362-3147-A8F4-3CD6BF68D17E}">
            <x14:iconSet iconSet="3Triangles" custom="1">
              <x14:cfvo type="percent">
                <xm:f>0</xm:f>
              </x14:cfvo>
              <x14:cfvo type="num">
                <xm:f>0</xm:f>
              </x14:cfvo>
              <x14:cfvo type="num">
                <xm:f>1</xm:f>
              </x14:cfvo>
              <x14:cfIcon iconSet="3Triangles" iconId="0"/>
              <x14:cfIcon iconSet="NoIcons" iconId="0"/>
              <x14:cfIcon iconSet="3Triangles" iconId="2"/>
            </x14:iconSet>
          </x14:cfRule>
          <xm:sqref>H3:H5</xm:sqref>
        </x14:conditionalFormatting>
        <x14:conditionalFormatting xmlns:xm="http://schemas.microsoft.com/office/excel/2006/main">
          <x14:cfRule type="dataBar" id="{827F223B-41C8-7442-85C8-B5B5F1832904}">
            <x14:dataBar minLength="0" maxLength="100" gradient="0">
              <x14:cfvo type="autoMin"/>
              <x14:cfvo type="autoMax"/>
              <x14:negativeFillColor rgb="FFFF0000"/>
              <x14:axisColor rgb="FF000000"/>
            </x14:dataBar>
          </x14:cfRule>
          <xm:sqref>I49</xm:sqref>
        </x14:conditionalFormatting>
        <x14:conditionalFormatting xmlns:xm="http://schemas.microsoft.com/office/excel/2006/main">
          <x14:cfRule type="iconSet" priority="3" id="{5C27CDBA-8CA3-3547-A1C9-A4950F6E7C72}">
            <x14:iconSet iconSet="3Triangles" custom="1">
              <x14:cfvo type="percent">
                <xm:f>0</xm:f>
              </x14:cfvo>
              <x14:cfvo type="num">
                <xm:f>0</xm:f>
              </x14:cfvo>
              <x14:cfvo type="num">
                <xm:f>1</xm:f>
              </x14:cfvo>
              <x14:cfIcon iconSet="3Triangles" iconId="0"/>
              <x14:cfIcon iconSet="NoIcons" iconId="0"/>
              <x14:cfIcon iconSet="3Triangles" iconId="2"/>
            </x14:iconSet>
          </x14:cfRule>
          <xm:sqref>G49</xm:sqref>
        </x14:conditionalFormatting>
        <x14:conditionalFormatting xmlns:xm="http://schemas.microsoft.com/office/excel/2006/main">
          <x14:cfRule type="iconSet" priority="1" id="{2ADCFA9C-A496-6341-886E-6D1228449E7D}">
            <x14:iconSet iconSet="3Triangles" custom="1">
              <x14:cfvo type="percent">
                <xm:f>0</xm:f>
              </x14:cfvo>
              <x14:cfvo type="num">
                <xm:f>0</xm:f>
              </x14:cfvo>
              <x14:cfvo type="num">
                <xm:f>1</xm:f>
              </x14:cfvo>
              <x14:cfIcon iconSet="3Triangles" iconId="0"/>
              <x14:cfIcon iconSet="NoIcons" iconId="0"/>
              <x14:cfIcon iconSet="3Triangles" iconId="2"/>
            </x14:iconSet>
          </x14:cfRule>
          <xm:sqref>H49</xm:sqref>
        </x14:conditionalFormatting>
        <x14:conditionalFormatting xmlns:xm="http://schemas.microsoft.com/office/excel/2006/main">
          <x14:cfRule type="dataBar" id="{9E1D629C-C9E4-46EE-955B-95C11716F046}">
            <x14:dataBar minLength="0" maxLength="100" gradient="0">
              <x14:cfvo type="autoMin"/>
              <x14:cfvo type="autoMax"/>
              <x14:negativeFillColor rgb="FFFF0000"/>
              <x14:axisColor rgb="FF000000"/>
            </x14:dataBar>
          </x14:cfRule>
          <xm:sqref>I2:I25</xm:sqref>
        </x14:conditionalFormatting>
        <x14:conditionalFormatting xmlns:xm="http://schemas.microsoft.com/office/excel/2006/main">
          <x14:cfRule type="iconSet" priority="69" id="{F2FB7FF4-1734-4CDA-9347-1DD0CA5DB733}">
            <x14:iconSet iconSet="3Triangles" custom="1">
              <x14:cfvo type="percent">
                <xm:f>0</xm:f>
              </x14:cfvo>
              <x14:cfvo type="num">
                <xm:f>0</xm:f>
              </x14:cfvo>
              <x14:cfvo type="num">
                <xm:f>1</xm:f>
              </x14:cfvo>
              <x14:cfIcon iconSet="3Triangles" iconId="0"/>
              <x14:cfIcon iconSet="NoIcons" iconId="0"/>
              <x14:cfIcon iconSet="3Triangles" iconId="2"/>
            </x14:iconSet>
          </x14:cfRule>
          <xm:sqref>G2:G25</xm:sqref>
        </x14:conditionalFormatting>
        <x14:conditionalFormatting xmlns:xm="http://schemas.microsoft.com/office/excel/2006/main">
          <x14:cfRule type="iconSet" priority="70" id="{5B8F68BA-9EC7-7141-BA38-4A81544D64FD}">
            <x14:iconSet iconSet="3Triangles" custom="1">
              <x14:cfvo type="percent">
                <xm:f>0</xm:f>
              </x14:cfvo>
              <x14:cfvo type="num">
                <xm:f>0</xm:f>
              </x14:cfvo>
              <x14:cfvo type="num">
                <xm:f>1</xm:f>
              </x14:cfvo>
              <x14:cfIcon iconSet="3Triangles" iconId="0"/>
              <x14:cfIcon iconSet="NoIcons" iconId="0"/>
              <x14:cfIcon iconSet="3Triangles" iconId="2"/>
            </x14:iconSet>
          </x14:cfRule>
          <xm:sqref>H6:H25</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48"/>
  <sheetViews>
    <sheetView tabSelected="1" workbookViewId="0">
      <selection activeCell="G8" sqref="G8"/>
    </sheetView>
  </sheetViews>
  <sheetFormatPr baseColWidth="10" defaultRowHeight="16" x14ac:dyDescent="0.2"/>
  <cols>
    <col min="2" max="2" width="30" customWidth="1"/>
    <col min="3" max="3" width="32.6640625" style="1" customWidth="1"/>
    <col min="5" max="5" width="13.1640625" customWidth="1"/>
    <col min="8" max="8" width="52.83203125" customWidth="1"/>
  </cols>
  <sheetData>
    <row r="1" spans="1:9" ht="51" x14ac:dyDescent="0.2">
      <c r="A1" s="33" t="s">
        <v>91</v>
      </c>
      <c r="B1" s="33"/>
      <c r="C1" s="33"/>
      <c r="D1" s="20" t="s">
        <v>3</v>
      </c>
      <c r="E1" s="20" t="s">
        <v>4</v>
      </c>
      <c r="F1" s="20" t="s">
        <v>19</v>
      </c>
      <c r="G1" s="25" t="s">
        <v>9</v>
      </c>
      <c r="H1" s="26" t="s">
        <v>10</v>
      </c>
      <c r="I1" s="38" t="s">
        <v>96</v>
      </c>
    </row>
    <row r="2" spans="1:9" ht="17" x14ac:dyDescent="0.2">
      <c r="D2" s="21"/>
      <c r="E2" s="21"/>
      <c r="F2" s="21" t="s">
        <v>1</v>
      </c>
      <c r="G2" s="27" t="s">
        <v>1</v>
      </c>
      <c r="H2" s="28" t="str">
        <f>BudgetDetails[[#This Row],[Total Level of Expertise]]</f>
        <v xml:space="preserve"> </v>
      </c>
      <c r="I2" s="39"/>
    </row>
    <row r="3" spans="1:9" ht="17" x14ac:dyDescent="0.2">
      <c r="A3" s="29" t="s">
        <v>26</v>
      </c>
      <c r="B3" s="29" t="s">
        <v>27</v>
      </c>
      <c r="C3" s="30" t="s">
        <v>77</v>
      </c>
      <c r="D3" s="22"/>
      <c r="E3" s="22"/>
      <c r="F3" s="22" t="s">
        <v>1</v>
      </c>
      <c r="G3" s="22" t="s">
        <v>1</v>
      </c>
      <c r="H3" s="22" t="str">
        <f>BudgetDetails[[#This Row],[Total Level of Expertise]]</f>
        <v xml:space="preserve"> </v>
      </c>
      <c r="I3" s="40"/>
    </row>
    <row r="4" spans="1:9" ht="17" x14ac:dyDescent="0.2">
      <c r="A4" s="29"/>
      <c r="B4" s="29"/>
      <c r="C4" s="34" t="s">
        <v>88</v>
      </c>
      <c r="D4" s="23">
        <v>5</v>
      </c>
      <c r="E4" s="23">
        <v>6</v>
      </c>
      <c r="F4" s="23">
        <v>6</v>
      </c>
      <c r="G4" s="23">
        <f>F4+E4+D4</f>
        <v>17</v>
      </c>
      <c r="H4" s="23" t="s">
        <v>85</v>
      </c>
      <c r="I4" s="41" t="s">
        <v>1</v>
      </c>
    </row>
    <row r="5" spans="1:9" x14ac:dyDescent="0.2">
      <c r="A5" s="29"/>
      <c r="B5" s="29"/>
      <c r="C5" s="34" t="s">
        <v>87</v>
      </c>
      <c r="D5" s="22">
        <v>0</v>
      </c>
      <c r="E5" s="22">
        <v>0</v>
      </c>
      <c r="F5" s="22">
        <v>0</v>
      </c>
      <c r="G5" s="22">
        <f>BudgetDetails[[#This Row],[Level of Skill]]+BudgetDetails[[#This Row],[Level of Understanding]]+BudgetDetails[[#This Row],[Theological Under-standing]]</f>
        <v>1</v>
      </c>
      <c r="H5" s="22"/>
      <c r="I5" s="42">
        <v>0</v>
      </c>
    </row>
    <row r="6" spans="1:9" x14ac:dyDescent="0.2">
      <c r="A6" s="29"/>
      <c r="B6" s="29"/>
      <c r="C6" s="34" t="s">
        <v>86</v>
      </c>
      <c r="D6" s="23">
        <v>0</v>
      </c>
      <c r="E6" s="23">
        <v>1</v>
      </c>
      <c r="F6" s="23">
        <v>0</v>
      </c>
      <c r="G6" s="23">
        <f>F6+E6+D6</f>
        <v>1</v>
      </c>
      <c r="H6" s="23">
        <f>BudgetDetails[[#This Row],[Total Level of Expertise]]</f>
        <v>15</v>
      </c>
      <c r="I6" s="41">
        <v>0</v>
      </c>
    </row>
    <row r="7" spans="1:9" ht="27" x14ac:dyDescent="0.2">
      <c r="A7" s="29" t="s">
        <v>28</v>
      </c>
      <c r="C7" s="34" t="s">
        <v>73</v>
      </c>
      <c r="D7" s="22" t="s">
        <v>1</v>
      </c>
      <c r="E7" s="22" t="s">
        <v>1</v>
      </c>
      <c r="F7" s="22" t="s">
        <v>1</v>
      </c>
      <c r="G7" s="22" t="s">
        <v>1</v>
      </c>
      <c r="H7" s="22" t="str">
        <f>BudgetDetails[[#This Row],[Total Level of Expertise]]</f>
        <v xml:space="preserve"> </v>
      </c>
      <c r="I7" s="42" t="s">
        <v>1</v>
      </c>
    </row>
    <row r="8" spans="1:9" x14ac:dyDescent="0.2">
      <c r="A8" s="29"/>
      <c r="B8" s="29"/>
      <c r="C8" s="34" t="s">
        <v>89</v>
      </c>
      <c r="D8" s="23">
        <v>0</v>
      </c>
      <c r="E8" s="23">
        <v>1</v>
      </c>
      <c r="F8" s="23">
        <v>0</v>
      </c>
      <c r="G8" s="23">
        <f>BudgetDetails[[#This Row],[Level of Skill]]+BudgetDetails[[#This Row],[Level of Understanding]]+BudgetDetails[[#This Row],[Theological Under-standing]]</f>
        <v>5</v>
      </c>
      <c r="H8" s="23">
        <f>BudgetDetails[[#This Row],[Total Level of Expertise]]</f>
        <v>5</v>
      </c>
      <c r="I8" s="41">
        <v>0</v>
      </c>
    </row>
    <row r="9" spans="1:9" ht="27" x14ac:dyDescent="0.2">
      <c r="A9" s="29" t="s">
        <v>30</v>
      </c>
      <c r="B9" s="29" t="s">
        <v>31</v>
      </c>
      <c r="C9" s="30" t="s">
        <v>71</v>
      </c>
      <c r="D9" s="22">
        <v>0</v>
      </c>
      <c r="E9" s="22">
        <v>0</v>
      </c>
      <c r="F9" s="22">
        <v>0</v>
      </c>
      <c r="G9" s="22">
        <f>BudgetDetails[[#This Row],[Level of Skill]]+BudgetDetails[[#This Row],[Level of Understanding]]+BudgetDetails[[#This Row],[Theological Under-standing]]</f>
        <v>0</v>
      </c>
      <c r="H9" s="22">
        <f>BudgetDetails[[#This Row],[Total Level of Expertise]]</f>
        <v>0</v>
      </c>
      <c r="I9" s="42">
        <v>0</v>
      </c>
    </row>
    <row r="10" spans="1:9" x14ac:dyDescent="0.2">
      <c r="A10" s="29"/>
      <c r="B10" s="29"/>
      <c r="C10" s="30" t="s">
        <v>70</v>
      </c>
      <c r="D10" s="23">
        <v>0</v>
      </c>
      <c r="E10" s="23">
        <v>0</v>
      </c>
      <c r="F10" s="23">
        <v>0</v>
      </c>
      <c r="G10" s="23">
        <f>BudgetDetails[[#This Row],[Level of Skill]]+BudgetDetails[[#This Row],[Level of Understanding]]+BudgetDetails[[#This Row],[Theological Under-standing]]</f>
        <v>0</v>
      </c>
      <c r="H10" s="23">
        <f>BudgetDetails[[#This Row],[Total Level of Expertise]]</f>
        <v>0</v>
      </c>
      <c r="I10" s="41">
        <v>0</v>
      </c>
    </row>
    <row r="11" spans="1:9" ht="27" x14ac:dyDescent="0.2">
      <c r="A11" s="29" t="s">
        <v>32</v>
      </c>
      <c r="B11" s="29" t="s">
        <v>33</v>
      </c>
      <c r="C11" s="34" t="s">
        <v>90</v>
      </c>
      <c r="D11" s="22">
        <v>0</v>
      </c>
      <c r="E11" s="22">
        <v>0</v>
      </c>
      <c r="F11" s="22">
        <v>0</v>
      </c>
      <c r="G11" s="22">
        <f>BudgetDetails[[#This Row],[Level of Skill]]+BudgetDetails[[#This Row],[Level of Understanding]]+BudgetDetails[[#This Row],[Theological Under-standing]]</f>
        <v>5</v>
      </c>
      <c r="H11" s="22">
        <f>BudgetDetails[[#This Row],[Total Level of Expertise]]</f>
        <v>5</v>
      </c>
      <c r="I11" s="42">
        <v>0</v>
      </c>
    </row>
    <row r="12" spans="1:9" x14ac:dyDescent="0.2">
      <c r="A12" s="29"/>
      <c r="B12" s="29"/>
      <c r="C12" s="30" t="s">
        <v>63</v>
      </c>
      <c r="D12" s="23">
        <v>0</v>
      </c>
      <c r="E12" s="23">
        <v>0</v>
      </c>
      <c r="F12" s="23">
        <v>0</v>
      </c>
      <c r="G12" s="23">
        <f>BudgetDetails[[#This Row],[Level of Skill]]+BudgetDetails[[#This Row],[Level of Understanding]]+BudgetDetails[[#This Row],[Theological Under-standing]]</f>
        <v>5</v>
      </c>
      <c r="H12" s="23">
        <f>BudgetDetails[[#This Row],[Total Level of Expertise]]</f>
        <v>5</v>
      </c>
      <c r="I12" s="41">
        <v>0</v>
      </c>
    </row>
    <row r="13" spans="1:9" x14ac:dyDescent="0.2">
      <c r="A13" s="29"/>
      <c r="B13" s="29"/>
      <c r="C13" s="30" t="s">
        <v>64</v>
      </c>
      <c r="D13" s="22">
        <v>0</v>
      </c>
      <c r="E13" s="22">
        <v>0</v>
      </c>
      <c r="F13" s="22">
        <v>0</v>
      </c>
      <c r="G13" s="22">
        <f>BudgetDetails[[#This Row],[Level of Skill]]+BudgetDetails[[#This Row],[Level of Understanding]]+BudgetDetails[[#This Row],[Theological Under-standing]]</f>
        <v>0</v>
      </c>
      <c r="H13" s="22">
        <f>BudgetDetails[[#This Row],[Total Level of Expertise]]</f>
        <v>0</v>
      </c>
      <c r="I13" s="42">
        <v>0</v>
      </c>
    </row>
    <row r="14" spans="1:9" ht="27" x14ac:dyDescent="0.2">
      <c r="A14" s="29" t="s">
        <v>34</v>
      </c>
      <c r="B14" s="29" t="s">
        <v>35</v>
      </c>
      <c r="C14" s="30" t="s">
        <v>36</v>
      </c>
      <c r="D14" s="23">
        <v>0</v>
      </c>
      <c r="E14" s="23">
        <v>0</v>
      </c>
      <c r="F14" s="23">
        <v>0</v>
      </c>
      <c r="G14" s="23">
        <f>BudgetDetails[[#This Row],[Level of Skill]]+BudgetDetails[[#This Row],[Level of Understanding]]+BudgetDetails[[#This Row],[Theological Under-standing]]</f>
        <v>0</v>
      </c>
      <c r="H14" s="23">
        <f>BudgetDetails[[#This Row],[Total Level of Expertise]]</f>
        <v>0</v>
      </c>
      <c r="I14" s="41">
        <v>0</v>
      </c>
    </row>
    <row r="15" spans="1:9" x14ac:dyDescent="0.2">
      <c r="A15" s="29" t="s">
        <v>37</v>
      </c>
      <c r="B15" s="29" t="s">
        <v>38</v>
      </c>
      <c r="C15" s="30" t="s">
        <v>69</v>
      </c>
      <c r="D15" s="22">
        <v>0</v>
      </c>
      <c r="E15" s="22">
        <v>0</v>
      </c>
      <c r="F15" s="22">
        <v>0</v>
      </c>
      <c r="G15" s="22">
        <f>BudgetDetails[[#This Row],[Level of Skill]]+BudgetDetails[[#This Row],[Level of Understanding]]+BudgetDetails[[#This Row],[Theological Under-standing]]</f>
        <v>0</v>
      </c>
      <c r="H15" s="22">
        <f>BudgetDetails[[#This Row],[Total Level of Expertise]]</f>
        <v>0</v>
      </c>
      <c r="I15" s="42">
        <v>0</v>
      </c>
    </row>
    <row r="16" spans="1:9" x14ac:dyDescent="0.2">
      <c r="A16" s="29"/>
      <c r="B16" s="29"/>
      <c r="C16" s="30" t="s">
        <v>62</v>
      </c>
      <c r="D16" s="23">
        <v>0</v>
      </c>
      <c r="E16" s="23">
        <v>0</v>
      </c>
      <c r="F16" s="23">
        <v>0</v>
      </c>
      <c r="G16" s="23">
        <f>BudgetDetails[[#This Row],[Level of Skill]]+BudgetDetails[[#This Row],[Level of Understanding]]+BudgetDetails[[#This Row],[Theological Under-standing]]</f>
        <v>0</v>
      </c>
      <c r="H16" s="23">
        <f>BudgetDetails[[#This Row],[Total Level of Expertise]]</f>
        <v>0</v>
      </c>
      <c r="I16" s="41">
        <v>0</v>
      </c>
    </row>
    <row r="17" spans="1:9" x14ac:dyDescent="0.2">
      <c r="A17" s="29"/>
      <c r="B17" s="29"/>
      <c r="C17" s="30" t="s">
        <v>68</v>
      </c>
      <c r="D17" s="22">
        <v>0</v>
      </c>
      <c r="E17" s="22">
        <v>0</v>
      </c>
      <c r="F17" s="22">
        <v>0</v>
      </c>
      <c r="G17" s="22">
        <f>BudgetDetails[[#This Row],[Level of Skill]]+BudgetDetails[[#This Row],[Level of Understanding]]+BudgetDetails[[#This Row],[Theological Under-standing]]</f>
        <v>0</v>
      </c>
      <c r="H17" s="22">
        <f>BudgetDetails[[#This Row],[Total Level of Expertise]]</f>
        <v>0</v>
      </c>
      <c r="I17" s="42">
        <v>0</v>
      </c>
    </row>
    <row r="18" spans="1:9" x14ac:dyDescent="0.2">
      <c r="A18" s="29" t="s">
        <v>39</v>
      </c>
      <c r="B18" s="29" t="s">
        <v>40</v>
      </c>
      <c r="C18" s="30" t="s">
        <v>55</v>
      </c>
      <c r="D18" s="23">
        <v>0</v>
      </c>
      <c r="E18" s="23">
        <v>0</v>
      </c>
      <c r="F18" s="23">
        <v>0</v>
      </c>
      <c r="G18" s="23">
        <f>BudgetDetails[[#This Row],[Level of Skill]]+BudgetDetails[[#This Row],[Level of Understanding]]+BudgetDetails[[#This Row],[Theological Under-standing]]</f>
        <v>0</v>
      </c>
      <c r="H18" s="23">
        <f>BudgetDetails[[#This Row],[Total Level of Expertise]]</f>
        <v>0</v>
      </c>
      <c r="I18" s="41">
        <v>0</v>
      </c>
    </row>
    <row r="19" spans="1:9" x14ac:dyDescent="0.2">
      <c r="A19" s="29"/>
      <c r="B19" s="29"/>
      <c r="C19" s="30" t="s">
        <v>56</v>
      </c>
      <c r="D19" s="22">
        <v>0</v>
      </c>
      <c r="E19" s="22">
        <v>0</v>
      </c>
      <c r="F19" s="22">
        <v>0</v>
      </c>
      <c r="G19" s="22">
        <f>BudgetDetails[[#This Row],[Level of Skill]]+BudgetDetails[[#This Row],[Level of Understanding]]+BudgetDetails[[#This Row],[Theological Under-standing]]</f>
        <v>0</v>
      </c>
      <c r="H19" s="22">
        <f>BudgetDetails[[#This Row],[Total Level of Expertise]]</f>
        <v>0</v>
      </c>
      <c r="I19" s="42">
        <v>0</v>
      </c>
    </row>
    <row r="20" spans="1:9" x14ac:dyDescent="0.2">
      <c r="A20" s="29"/>
      <c r="B20" s="29"/>
      <c r="C20" s="30" t="s">
        <v>62</v>
      </c>
      <c r="D20" s="23">
        <v>0</v>
      </c>
      <c r="E20" s="23">
        <v>0</v>
      </c>
      <c r="F20" s="23">
        <v>0</v>
      </c>
      <c r="G20" s="23">
        <f>BudgetDetails[[#This Row],[Level of Skill]]+BudgetDetails[[#This Row],[Level of Understanding]]+BudgetDetails[[#This Row],[Theological Under-standing]]</f>
        <v>0</v>
      </c>
      <c r="H20" s="23">
        <f>BudgetDetails[[#This Row],[Total Level of Expertise]]</f>
        <v>0</v>
      </c>
      <c r="I20" s="41">
        <v>0</v>
      </c>
    </row>
    <row r="21" spans="1:9" x14ac:dyDescent="0.2">
      <c r="A21" s="29" t="s">
        <v>41</v>
      </c>
      <c r="B21" s="29" t="s">
        <v>42</v>
      </c>
      <c r="C21" s="30" t="s">
        <v>62</v>
      </c>
      <c r="D21" s="22">
        <v>0</v>
      </c>
      <c r="E21" s="22">
        <v>0</v>
      </c>
      <c r="F21" s="22">
        <v>0</v>
      </c>
      <c r="G21" s="22">
        <f>BudgetDetails[[#This Row],[Level of Skill]]+BudgetDetails[[#This Row],[Level of Understanding]]+BudgetDetails[[#This Row],[Theological Under-standing]]</f>
        <v>0</v>
      </c>
      <c r="H21" s="22">
        <f>BudgetDetails[[#This Row],[Total Level of Expertise]]</f>
        <v>0</v>
      </c>
      <c r="I21" s="42">
        <v>0</v>
      </c>
    </row>
    <row r="22" spans="1:9" x14ac:dyDescent="0.2">
      <c r="A22" s="29"/>
      <c r="B22" s="29"/>
      <c r="C22" s="30" t="s">
        <v>78</v>
      </c>
      <c r="D22" s="23">
        <v>0</v>
      </c>
      <c r="E22" s="23">
        <v>0</v>
      </c>
      <c r="F22" s="23">
        <v>0</v>
      </c>
      <c r="G22" s="23">
        <f>BudgetDetails[[#This Row],[Level of Skill]]+BudgetDetails[[#This Row],[Level of Understanding]]+BudgetDetails[[#This Row],[Theological Under-standing]]</f>
        <v>0</v>
      </c>
      <c r="H22" s="23">
        <f>BudgetDetails[[#This Row],[Total Level of Expertise]]</f>
        <v>0</v>
      </c>
      <c r="I22" s="41">
        <v>0</v>
      </c>
    </row>
    <row r="23" spans="1:9" ht="17" x14ac:dyDescent="0.2">
      <c r="A23" s="29" t="s">
        <v>43</v>
      </c>
      <c r="B23" s="29" t="s">
        <v>44</v>
      </c>
      <c r="C23" s="30" t="s">
        <v>57</v>
      </c>
      <c r="D23" s="22" t="s">
        <v>1</v>
      </c>
      <c r="E23" s="22" t="s">
        <v>1</v>
      </c>
      <c r="F23" s="22" t="s">
        <v>1</v>
      </c>
      <c r="G23" s="22" t="s">
        <v>1</v>
      </c>
      <c r="H23" s="22" t="str">
        <f>BudgetDetails[[#This Row],[Total Level of Expertise]]</f>
        <v xml:space="preserve"> </v>
      </c>
      <c r="I23" s="42" t="s">
        <v>1</v>
      </c>
    </row>
    <row r="24" spans="1:9" x14ac:dyDescent="0.2">
      <c r="A24" s="29"/>
      <c r="B24" s="29"/>
      <c r="C24" s="30" t="s">
        <v>58</v>
      </c>
      <c r="D24" s="23">
        <v>0</v>
      </c>
      <c r="E24" s="23">
        <v>0</v>
      </c>
      <c r="F24" s="23">
        <v>0</v>
      </c>
      <c r="G24" s="23">
        <f>BudgetDetails[[#This Row],[Level of Skill]]+BudgetDetails[[#This Row],[Level of Understanding]]+BudgetDetails[[#This Row],[Theological Under-standing]]</f>
        <v>0</v>
      </c>
      <c r="H24" s="23">
        <f>BudgetDetails[[#This Row],[Total Level of Expertise]]</f>
        <v>0</v>
      </c>
      <c r="I24" s="41">
        <v>0</v>
      </c>
    </row>
    <row r="25" spans="1:9" ht="17" x14ac:dyDescent="0.2">
      <c r="A25" s="29" t="s">
        <v>45</v>
      </c>
      <c r="B25" s="29" t="s">
        <v>46</v>
      </c>
      <c r="C25" s="30" t="s">
        <v>79</v>
      </c>
      <c r="D25" s="22"/>
      <c r="E25" s="22"/>
      <c r="F25" s="22" t="s">
        <v>1</v>
      </c>
      <c r="G25" s="22" t="s">
        <v>1</v>
      </c>
      <c r="H25" s="22">
        <f>BudgetDetails[[#This Row],[Total Level of Expertise]]</f>
        <v>0</v>
      </c>
      <c r="I25" s="40"/>
    </row>
    <row r="26" spans="1:9" ht="17" x14ac:dyDescent="0.2">
      <c r="A26" s="29"/>
      <c r="B26" s="29"/>
      <c r="C26" s="30" t="s">
        <v>59</v>
      </c>
      <c r="D26" s="23">
        <v>5</v>
      </c>
      <c r="E26" s="23">
        <v>6</v>
      </c>
      <c r="F26" s="23">
        <v>6</v>
      </c>
      <c r="G26" s="23">
        <f>F26+E26+D26</f>
        <v>17</v>
      </c>
      <c r="H26" s="23" t="s">
        <v>85</v>
      </c>
      <c r="I26" s="41" t="s">
        <v>1</v>
      </c>
    </row>
    <row r="27" spans="1:9" x14ac:dyDescent="0.2">
      <c r="A27" s="29"/>
      <c r="B27" s="29"/>
      <c r="C27" s="30" t="s">
        <v>60</v>
      </c>
      <c r="D27" s="22">
        <v>0</v>
      </c>
      <c r="E27" s="22">
        <v>0</v>
      </c>
      <c r="F27" s="22">
        <v>0</v>
      </c>
      <c r="G27" s="22" t="e">
        <f>BudgetDetails[[#This Row],[Level of Skill]]+BudgetDetails[[#This Row],[Level of Understanding]]+BudgetDetails[[#This Row],[Theological Under-standing]]</f>
        <v>#VALUE!</v>
      </c>
      <c r="H27" s="22"/>
      <c r="I27" s="42">
        <v>0</v>
      </c>
    </row>
    <row r="28" spans="1:9" x14ac:dyDescent="0.2">
      <c r="A28" s="29" t="s">
        <v>47</v>
      </c>
      <c r="B28" s="29" t="s">
        <v>48</v>
      </c>
      <c r="C28" s="30" t="s">
        <v>80</v>
      </c>
      <c r="D28" s="23">
        <v>0</v>
      </c>
      <c r="E28" s="23">
        <v>0</v>
      </c>
      <c r="F28" s="23">
        <v>0</v>
      </c>
      <c r="G28" s="23">
        <f>F28+E28+D28</f>
        <v>0</v>
      </c>
      <c r="H28" s="23" t="e">
        <f>BudgetDetails[[#This Row],[Total Level of Expertise]]</f>
        <v>#VALUE!</v>
      </c>
      <c r="I28" s="41">
        <v>0</v>
      </c>
    </row>
    <row r="29" spans="1:9" ht="17" x14ac:dyDescent="0.2">
      <c r="A29" s="29"/>
      <c r="B29" s="29"/>
      <c r="C29" s="30" t="s">
        <v>79</v>
      </c>
      <c r="D29" s="22" t="s">
        <v>1</v>
      </c>
      <c r="E29" s="22" t="s">
        <v>1</v>
      </c>
      <c r="F29" s="22" t="s">
        <v>1</v>
      </c>
      <c r="G29" s="22" t="s">
        <v>1</v>
      </c>
      <c r="H29" s="22" t="e">
        <f>BudgetDetails[[#This Row],[Total Level of Expertise]]</f>
        <v>#VALUE!</v>
      </c>
      <c r="I29" s="42" t="s">
        <v>1</v>
      </c>
    </row>
    <row r="30" spans="1:9" x14ac:dyDescent="0.2">
      <c r="A30" s="29"/>
      <c r="B30" s="29"/>
      <c r="C30" s="30" t="s">
        <v>61</v>
      </c>
      <c r="D30" s="23">
        <v>0</v>
      </c>
      <c r="E30" s="23">
        <v>0</v>
      </c>
      <c r="F30" s="23">
        <v>0</v>
      </c>
      <c r="G30" s="23" t="e">
        <f>BudgetDetails[[#This Row],[Level of Skill]]+BudgetDetails[[#This Row],[Level of Understanding]]+BudgetDetails[[#This Row],[Theological Under-standing]]</f>
        <v>#VALUE!</v>
      </c>
      <c r="H30" s="23" t="e">
        <f>BudgetDetails[[#This Row],[Total Level of Expertise]]</f>
        <v>#VALUE!</v>
      </c>
      <c r="I30" s="41">
        <v>0</v>
      </c>
    </row>
    <row r="31" spans="1:9" x14ac:dyDescent="0.2">
      <c r="A31" s="29"/>
      <c r="B31" s="29"/>
      <c r="C31" s="30" t="s">
        <v>62</v>
      </c>
      <c r="D31" s="22">
        <v>0</v>
      </c>
      <c r="E31" s="22">
        <v>0</v>
      </c>
      <c r="F31" s="22">
        <v>0</v>
      </c>
      <c r="G31" s="22" t="e">
        <f>BudgetDetails[[#This Row],[Level of Skill]]+BudgetDetails[[#This Row],[Level of Understanding]]+BudgetDetails[[#This Row],[Theological Under-standing]]</f>
        <v>#VALUE!</v>
      </c>
      <c r="H31" s="22" t="e">
        <f>BudgetDetails[[#This Row],[Total Level of Expertise]]</f>
        <v>#VALUE!</v>
      </c>
      <c r="I31" s="42">
        <v>0</v>
      </c>
    </row>
    <row r="32" spans="1:9" x14ac:dyDescent="0.2">
      <c r="A32" s="29" t="s">
        <v>49</v>
      </c>
      <c r="B32" s="29" t="s">
        <v>50</v>
      </c>
      <c r="C32" s="30" t="s">
        <v>81</v>
      </c>
      <c r="D32" s="23">
        <v>0</v>
      </c>
      <c r="E32" s="23">
        <v>0</v>
      </c>
      <c r="F32" s="23">
        <v>0</v>
      </c>
      <c r="G32" s="23" t="e">
        <f>BudgetDetails[[#This Row],[Level of Skill]]+BudgetDetails[[#This Row],[Level of Understanding]]+BudgetDetails[[#This Row],[Theological Under-standing]]</f>
        <v>#VALUE!</v>
      </c>
      <c r="H32" s="23" t="e">
        <f>BudgetDetails[[#This Row],[Total Level of Expertise]]</f>
        <v>#VALUE!</v>
      </c>
      <c r="I32" s="41">
        <v>0</v>
      </c>
    </row>
    <row r="33" spans="1:9" x14ac:dyDescent="0.2">
      <c r="A33" s="29"/>
      <c r="B33" s="29"/>
      <c r="C33" s="30" t="s">
        <v>82</v>
      </c>
      <c r="D33" s="22">
        <v>0</v>
      </c>
      <c r="E33" s="22">
        <v>0</v>
      </c>
      <c r="F33" s="22">
        <v>0</v>
      </c>
      <c r="G33" s="22" t="e">
        <f>BudgetDetails[[#This Row],[Level of Skill]]+BudgetDetails[[#This Row],[Level of Understanding]]+BudgetDetails[[#This Row],[Theological Under-standing]]</f>
        <v>#VALUE!</v>
      </c>
      <c r="H33" s="22" t="e">
        <f>BudgetDetails[[#This Row],[Total Level of Expertise]]</f>
        <v>#VALUE!</v>
      </c>
      <c r="I33" s="42">
        <v>0</v>
      </c>
    </row>
    <row r="34" spans="1:9" x14ac:dyDescent="0.2">
      <c r="A34" s="29" t="s">
        <v>51</v>
      </c>
      <c r="B34" s="29" t="s">
        <v>52</v>
      </c>
      <c r="C34" s="30" t="s">
        <v>83</v>
      </c>
      <c r="D34" s="23">
        <v>0</v>
      </c>
      <c r="E34" s="23">
        <v>0</v>
      </c>
      <c r="F34" s="23">
        <v>0</v>
      </c>
      <c r="G34" s="23" t="e">
        <f>BudgetDetails[[#This Row],[Level of Skill]]+BudgetDetails[[#This Row],[Level of Understanding]]+BudgetDetails[[#This Row],[Theological Under-standing]]</f>
        <v>#VALUE!</v>
      </c>
      <c r="H34" s="23" t="e">
        <f>BudgetDetails[[#This Row],[Total Level of Expertise]]</f>
        <v>#VALUE!</v>
      </c>
      <c r="I34" s="41">
        <v>0</v>
      </c>
    </row>
    <row r="35" spans="1:9" x14ac:dyDescent="0.2">
      <c r="A35" s="29"/>
      <c r="B35" s="29"/>
      <c r="C35" s="30" t="s">
        <v>65</v>
      </c>
      <c r="D35" s="22">
        <v>0</v>
      </c>
      <c r="E35" s="22">
        <v>0</v>
      </c>
      <c r="F35" s="22">
        <v>0</v>
      </c>
      <c r="G35" s="22" t="e">
        <f>BudgetDetails[[#This Row],[Level of Skill]]+BudgetDetails[[#This Row],[Level of Understanding]]+BudgetDetails[[#This Row],[Theological Under-standing]]</f>
        <v>#VALUE!</v>
      </c>
      <c r="H35" s="22" t="e">
        <f>BudgetDetails[[#This Row],[Total Level of Expertise]]</f>
        <v>#VALUE!</v>
      </c>
      <c r="I35" s="42">
        <v>0</v>
      </c>
    </row>
    <row r="36" spans="1:9" ht="27" x14ac:dyDescent="0.2">
      <c r="A36" s="29" t="s">
        <v>53</v>
      </c>
      <c r="B36" s="29" t="s">
        <v>54</v>
      </c>
      <c r="C36" s="30" t="s">
        <v>67</v>
      </c>
      <c r="D36" s="23">
        <v>0</v>
      </c>
      <c r="E36" s="23">
        <v>0</v>
      </c>
      <c r="F36" s="23">
        <v>0</v>
      </c>
      <c r="G36" s="23" t="e">
        <f>BudgetDetails[[#This Row],[Level of Skill]]+BudgetDetails[[#This Row],[Level of Understanding]]+BudgetDetails[[#This Row],[Theological Under-standing]]</f>
        <v>#VALUE!</v>
      </c>
      <c r="H36" s="23" t="e">
        <f>BudgetDetails[[#This Row],[Total Level of Expertise]]</f>
        <v>#VALUE!</v>
      </c>
      <c r="I36" s="41">
        <v>0</v>
      </c>
    </row>
    <row r="37" spans="1:9" ht="17" x14ac:dyDescent="0.2">
      <c r="C37" s="1" t="s">
        <v>84</v>
      </c>
      <c r="D37" s="22">
        <v>0</v>
      </c>
      <c r="E37" s="22">
        <v>0</v>
      </c>
      <c r="F37" s="22">
        <v>0</v>
      </c>
      <c r="G37" s="22" t="e">
        <f>BudgetDetails[[#This Row],[Level of Skill]]+BudgetDetails[[#This Row],[Level of Understanding]]+BudgetDetails[[#This Row],[Theological Under-standing]]</f>
        <v>#VALUE!</v>
      </c>
      <c r="H37" s="22" t="e">
        <f>BudgetDetails[[#This Row],[Total Level of Expertise]]</f>
        <v>#VALUE!</v>
      </c>
      <c r="I37" s="42">
        <v>0</v>
      </c>
    </row>
    <row r="38" spans="1:9" ht="17" x14ac:dyDescent="0.2">
      <c r="C38" s="1" t="s">
        <v>66</v>
      </c>
      <c r="D38" s="23">
        <v>0</v>
      </c>
      <c r="E38" s="23">
        <v>0</v>
      </c>
      <c r="F38" s="23">
        <v>0</v>
      </c>
      <c r="G38" s="23" t="e">
        <f>BudgetDetails[[#This Row],[Level of Skill]]+BudgetDetails[[#This Row],[Level of Understanding]]+BudgetDetails[[#This Row],[Theological Under-standing]]</f>
        <v>#VALUE!</v>
      </c>
      <c r="H38" s="23" t="e">
        <f>BudgetDetails[[#This Row],[Total Level of Expertise]]</f>
        <v>#VALUE!</v>
      </c>
      <c r="I38" s="41">
        <v>0</v>
      </c>
    </row>
    <row r="39" spans="1:9" ht="51" x14ac:dyDescent="0.2">
      <c r="C39" s="37" t="s">
        <v>92</v>
      </c>
      <c r="D39" s="22">
        <v>0</v>
      </c>
      <c r="E39" s="22">
        <v>0</v>
      </c>
      <c r="F39" s="22">
        <v>0</v>
      </c>
      <c r="G39" s="22" t="e">
        <f>BudgetDetails[[#This Row],[Level of Skill]]+BudgetDetails[[#This Row],[Level of Understanding]]+BudgetDetails[[#This Row],[Theological Under-standing]]</f>
        <v>#VALUE!</v>
      </c>
      <c r="H39" s="22" t="e">
        <f>BudgetDetails[[#This Row],[Total Level of Expertise]]</f>
        <v>#VALUE!</v>
      </c>
      <c r="I39" s="42">
        <v>0</v>
      </c>
    </row>
    <row r="40" spans="1:9" ht="17" x14ac:dyDescent="0.2">
      <c r="C40" s="37" t="s">
        <v>93</v>
      </c>
      <c r="D40" s="23">
        <v>0</v>
      </c>
      <c r="E40" s="23">
        <v>0</v>
      </c>
      <c r="F40" s="23">
        <v>0</v>
      </c>
      <c r="G40" s="23" t="e">
        <f>BudgetDetails[[#This Row],[Level of Skill]]+BudgetDetails[[#This Row],[Level of Understanding]]+BudgetDetails[[#This Row],[Theological Under-standing]]</f>
        <v>#VALUE!</v>
      </c>
      <c r="H40" s="23" t="e">
        <f>BudgetDetails[[#This Row],[Total Level of Expertise]]</f>
        <v>#VALUE!</v>
      </c>
      <c r="I40" s="41">
        <v>0</v>
      </c>
    </row>
    <row r="41" spans="1:9" ht="17" x14ac:dyDescent="0.2">
      <c r="C41" s="37" t="s">
        <v>94</v>
      </c>
      <c r="D41" s="22">
        <v>0</v>
      </c>
      <c r="E41" s="22">
        <v>0</v>
      </c>
      <c r="F41" s="22">
        <v>0</v>
      </c>
      <c r="G41" s="22" t="e">
        <f>BudgetDetails[[#This Row],[Level of Skill]]+BudgetDetails[[#This Row],[Level of Understanding]]+BudgetDetails[[#This Row],[Theological Under-standing]]</f>
        <v>#VALUE!</v>
      </c>
      <c r="H41" s="22" t="e">
        <f>BudgetDetails[[#This Row],[Total Level of Expertise]]</f>
        <v>#VALUE!</v>
      </c>
      <c r="I41" s="42">
        <v>0</v>
      </c>
    </row>
    <row r="42" spans="1:9" ht="17" x14ac:dyDescent="0.2">
      <c r="C42" s="37" t="s">
        <v>95</v>
      </c>
      <c r="D42" s="23">
        <v>0</v>
      </c>
      <c r="E42" s="23">
        <v>0</v>
      </c>
      <c r="F42" s="23">
        <v>0</v>
      </c>
      <c r="G42" s="23" t="e">
        <f>BudgetDetails[[#This Row],[Level of Skill]]+BudgetDetails[[#This Row],[Level of Understanding]]+BudgetDetails[[#This Row],[Theological Under-standing]]</f>
        <v>#VALUE!</v>
      </c>
      <c r="H42" s="23" t="e">
        <f>BudgetDetails[[#This Row],[Total Level of Expertise]]</f>
        <v>#VALUE!</v>
      </c>
      <c r="I42" s="41">
        <v>0</v>
      </c>
    </row>
    <row r="43" spans="1:9" x14ac:dyDescent="0.2">
      <c r="D43" s="22">
        <v>0</v>
      </c>
      <c r="E43" s="22">
        <v>0</v>
      </c>
      <c r="F43" s="22">
        <v>0</v>
      </c>
      <c r="G43" s="22" t="e">
        <f>BudgetDetails[[#This Row],[Level of Skill]]+BudgetDetails[[#This Row],[Level of Understanding]]+BudgetDetails[[#This Row],[Theological Under-standing]]</f>
        <v>#VALUE!</v>
      </c>
      <c r="H43" s="22" t="e">
        <f>BudgetDetails[[#This Row],[Total Level of Expertise]]</f>
        <v>#VALUE!</v>
      </c>
      <c r="I43" s="42">
        <v>0</v>
      </c>
    </row>
    <row r="44" spans="1:9" x14ac:dyDescent="0.2">
      <c r="D44" s="23">
        <v>0</v>
      </c>
      <c r="E44" s="23">
        <v>0</v>
      </c>
      <c r="F44" s="23">
        <v>0</v>
      </c>
      <c r="G44" s="23" t="e">
        <f>BudgetDetails[[#This Row],[Level of Skill]]+BudgetDetails[[#This Row],[Level of Understanding]]+BudgetDetails[[#This Row],[Theological Under-standing]]</f>
        <v>#VALUE!</v>
      </c>
      <c r="H44" s="23" t="e">
        <f>BudgetDetails[[#This Row],[Total Level of Expertise]]</f>
        <v>#VALUE!</v>
      </c>
      <c r="I44" s="41">
        <v>0</v>
      </c>
    </row>
    <row r="45" spans="1:9" ht="17" x14ac:dyDescent="0.2">
      <c r="D45" s="22" t="s">
        <v>1</v>
      </c>
      <c r="E45" s="22" t="s">
        <v>1</v>
      </c>
      <c r="F45" s="22" t="s">
        <v>1</v>
      </c>
      <c r="G45" s="22" t="s">
        <v>1</v>
      </c>
      <c r="H45" s="22" t="e">
        <f>BudgetDetails[[#This Row],[Total Level of Expertise]]</f>
        <v>#VALUE!</v>
      </c>
      <c r="I45" s="42" t="s">
        <v>1</v>
      </c>
    </row>
    <row r="46" spans="1:9" x14ac:dyDescent="0.2">
      <c r="D46" s="23">
        <v>0</v>
      </c>
      <c r="E46" s="23">
        <v>0</v>
      </c>
      <c r="F46" s="23">
        <v>0</v>
      </c>
      <c r="G46" s="23" t="e">
        <f>BudgetDetails[[#This Row],[Level of Skill]]+BudgetDetails[[#This Row],[Level of Understanding]]+BudgetDetails[[#This Row],[Theological Under-standing]]</f>
        <v>#VALUE!</v>
      </c>
      <c r="H46" s="23" t="e">
        <f>BudgetDetails[[#This Row],[Total Level of Expertise]]</f>
        <v>#VALUE!</v>
      </c>
      <c r="I46" s="41">
        <v>0</v>
      </c>
    </row>
    <row r="47" spans="1:9" x14ac:dyDescent="0.2">
      <c r="D47" s="24"/>
      <c r="E47" s="24"/>
      <c r="F47" s="24">
        <v>0</v>
      </c>
      <c r="G47" s="24" t="e">
        <f>BudgetDetails[[#This Row],[Level of Skill]]+BudgetDetails[[#This Row],[Level of Understanding]]+BudgetDetails[[#This Row],[Theological Under-standing]]</f>
        <v>#VALUE!</v>
      </c>
      <c r="H47" s="22" t="e">
        <f>BudgetDetails[[#This Row],[Total Level of Expertise]]</f>
        <v>#VALUE!</v>
      </c>
      <c r="I47" s="43"/>
    </row>
    <row r="48" spans="1:9" x14ac:dyDescent="0.2">
      <c r="D48" s="24"/>
      <c r="E48" s="24"/>
      <c r="F48" s="24">
        <v>0</v>
      </c>
      <c r="G48" s="24" t="e">
        <f>BudgetDetails[[#This Row],[Level of Skill]]+BudgetDetails[[#This Row],[Level of Understanding]]+BudgetDetails[[#This Row],[Theological Under-standing]]</f>
        <v>#VALUE!</v>
      </c>
      <c r="H48" s="22" t="e">
        <f>BudgetDetails[[#This Row],[Total Level of Expertise]]</f>
        <v>#VALUE!</v>
      </c>
      <c r="I48" s="43"/>
    </row>
  </sheetData>
  <mergeCells count="1">
    <mergeCell ref="A1:C1"/>
  </mergeCells>
  <conditionalFormatting sqref="H2:H47">
    <cfRule type="dataBar" priority="9">
      <dataBar showValue="0">
        <cfvo type="min"/>
        <cfvo type="max"/>
        <color theme="3"/>
      </dataBar>
      <extLst>
        <ext xmlns:x14="http://schemas.microsoft.com/office/spreadsheetml/2009/9/main" uri="{B025F937-C7B1-47D3-B67F-A62EFF666E3E}">
          <x14:id>{A5ACCDD3-F954-DA49-92CF-093E4709EF5D}</x14:id>
        </ext>
      </extLst>
    </cfRule>
  </conditionalFormatting>
  <conditionalFormatting sqref="H26:H48">
    <cfRule type="dataBar" priority="5">
      <dataBar showValue="0">
        <cfvo type="min"/>
        <cfvo type="max"/>
        <color theme="3"/>
      </dataBar>
      <extLst>
        <ext xmlns:x14="http://schemas.microsoft.com/office/spreadsheetml/2009/9/main" uri="{B025F937-C7B1-47D3-B67F-A62EFF666E3E}">
          <x14:id>{F98D4E6A-2840-C94C-A079-A89982C81976}</x14:id>
        </ext>
      </extLst>
    </cfRule>
  </conditionalFormatting>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dataBar" id="{A5ACCDD3-F954-DA49-92CF-093E4709EF5D}">
            <x14:dataBar minLength="0" maxLength="100" gradient="0">
              <x14:cfvo type="autoMin"/>
              <x14:cfvo type="autoMax"/>
              <x14:negativeFillColor rgb="FFFF0000"/>
              <x14:axisColor rgb="FF000000"/>
            </x14:dataBar>
          </x14:cfRule>
          <xm:sqref>H2:H47</xm:sqref>
        </x14:conditionalFormatting>
        <x14:conditionalFormatting xmlns:xm="http://schemas.microsoft.com/office/excel/2006/main">
          <x14:cfRule type="iconSet" priority="10" id="{BB9235F9-8AFF-6441-834E-8B9B65540716}">
            <x14:iconSet iconSet="3Triangles" custom="1">
              <x14:cfvo type="percent">
                <xm:f>0</xm:f>
              </x14:cfvo>
              <x14:cfvo type="num">
                <xm:f>0</xm:f>
              </x14:cfvo>
              <x14:cfvo type="num">
                <xm:f>1</xm:f>
              </x14:cfvo>
              <x14:cfIcon iconSet="3Triangles" iconId="0"/>
              <x14:cfIcon iconSet="NoIcons" iconId="0"/>
              <x14:cfIcon iconSet="3Triangles" iconId="2"/>
            </x14:iconSet>
          </x14:cfRule>
          <xm:sqref>F2:F47</xm:sqref>
        </x14:conditionalFormatting>
        <x14:conditionalFormatting xmlns:xm="http://schemas.microsoft.com/office/excel/2006/main">
          <x14:cfRule type="iconSet" priority="8" id="{964DDCDF-CD5B-E440-9B8C-B05B8CDF6BDE}">
            <x14:iconSet iconSet="3Triangles" custom="1">
              <x14:cfvo type="percent">
                <xm:f>0</xm:f>
              </x14:cfvo>
              <x14:cfvo type="num">
                <xm:f>0</xm:f>
              </x14:cfvo>
              <x14:cfvo type="num">
                <xm:f>1</xm:f>
              </x14:cfvo>
              <x14:cfIcon iconSet="3Triangles" iconId="0"/>
              <x14:cfIcon iconSet="NoIcons" iconId="0"/>
              <x14:cfIcon iconSet="3Triangles" iconId="2"/>
            </x14:iconSet>
          </x14:cfRule>
          <xm:sqref>G6:G25</xm:sqref>
        </x14:conditionalFormatting>
        <x14:conditionalFormatting xmlns:xm="http://schemas.microsoft.com/office/excel/2006/main">
          <x14:cfRule type="iconSet" priority="7" id="{8A631A05-4E0F-FD4F-818C-1B176A910B16}">
            <x14:iconSet iconSet="3Triangles" custom="1">
              <x14:cfvo type="percent">
                <xm:f>0</xm:f>
              </x14:cfvo>
              <x14:cfvo type="num">
                <xm:f>0</xm:f>
              </x14:cfvo>
              <x14:cfvo type="num">
                <xm:f>1</xm:f>
              </x14:cfvo>
              <x14:cfIcon iconSet="3Triangles" iconId="0"/>
              <x14:cfIcon iconSet="NoIcons" iconId="0"/>
              <x14:cfIcon iconSet="3Triangles" iconId="2"/>
            </x14:iconSet>
          </x14:cfRule>
          <xm:sqref>G3:G5</xm:sqref>
        </x14:conditionalFormatting>
        <x14:conditionalFormatting xmlns:xm="http://schemas.microsoft.com/office/excel/2006/main">
          <x14:cfRule type="dataBar" id="{F98D4E6A-2840-C94C-A079-A89982C81976}">
            <x14:dataBar minLength="0" maxLength="100" gradient="0">
              <x14:cfvo type="autoMin"/>
              <x14:cfvo type="autoMax"/>
              <x14:negativeFillColor rgb="FFFF0000"/>
              <x14:axisColor rgb="FF000000"/>
            </x14:dataBar>
          </x14:cfRule>
          <xm:sqref>H26:H48</xm:sqref>
        </x14:conditionalFormatting>
        <x14:conditionalFormatting xmlns:xm="http://schemas.microsoft.com/office/excel/2006/main">
          <x14:cfRule type="iconSet" priority="6" id="{C81724BF-B9CD-7740-8779-E70BC51C9D49}">
            <x14:iconSet iconSet="3Triangles" custom="1">
              <x14:cfvo type="percent">
                <xm:f>0</xm:f>
              </x14:cfvo>
              <x14:cfvo type="num">
                <xm:f>0</xm:f>
              </x14:cfvo>
              <x14:cfvo type="num">
                <xm:f>1</xm:f>
              </x14:cfvo>
              <x14:cfIcon iconSet="3Triangles" iconId="0"/>
              <x14:cfIcon iconSet="NoIcons" iconId="0"/>
              <x14:cfIcon iconSet="3Triangles" iconId="2"/>
            </x14:iconSet>
          </x14:cfRule>
          <xm:sqref>F26:F48</xm:sqref>
        </x14:conditionalFormatting>
        <x14:conditionalFormatting xmlns:xm="http://schemas.microsoft.com/office/excel/2006/main">
          <x14:cfRule type="iconSet" priority="4" id="{F0D0D899-2B69-1E4F-9CAA-951043A05375}">
            <x14:iconSet iconSet="3Triangles" custom="1">
              <x14:cfvo type="percent">
                <xm:f>0</xm:f>
              </x14:cfvo>
              <x14:cfvo type="num">
                <xm:f>0</xm:f>
              </x14:cfvo>
              <x14:cfvo type="num">
                <xm:f>1</xm:f>
              </x14:cfvo>
              <x14:cfIcon iconSet="3Triangles" iconId="0"/>
              <x14:cfIcon iconSet="NoIcons" iconId="0"/>
              <x14:cfIcon iconSet="3Triangles" iconId="2"/>
            </x14:iconSet>
          </x14:cfRule>
          <xm:sqref>G29:G48</xm:sqref>
        </x14:conditionalFormatting>
        <x14:conditionalFormatting xmlns:xm="http://schemas.microsoft.com/office/excel/2006/main">
          <x14:cfRule type="iconSet" priority="3" id="{7187878B-C77F-ED41-A2DE-FB015EA47B41}">
            <x14:iconSet iconSet="3Triangles" custom="1">
              <x14:cfvo type="percent">
                <xm:f>0</xm:f>
              </x14:cfvo>
              <x14:cfvo type="num">
                <xm:f>0</xm:f>
              </x14:cfvo>
              <x14:cfvo type="num">
                <xm:f>1</xm:f>
              </x14:cfvo>
              <x14:cfIcon iconSet="3Triangles" iconId="0"/>
              <x14:cfIcon iconSet="NoIcons" iconId="0"/>
              <x14:cfIcon iconSet="3Triangles" iconId="2"/>
            </x14:iconSet>
          </x14:cfRule>
          <xm:sqref>G26:G28</xm:sqref>
        </x14:conditionalFormatting>
        <x14:conditionalFormatting xmlns:xm="http://schemas.microsoft.com/office/excel/2006/main">
          <x14:cfRule type="iconSet" priority="2" id="{6C1AF326-931B-B049-A5A0-C09AD0417760}">
            <x14:iconSet iconSet="3Triangles" custom="1">
              <x14:cfvo type="percent">
                <xm:f>0</xm:f>
              </x14:cfvo>
              <x14:cfvo type="num">
                <xm:f>0</xm:f>
              </x14:cfvo>
              <x14:cfvo type="num">
                <xm:f>1</xm:f>
              </x14:cfvo>
              <x14:cfIcon iconSet="3Triangles" iconId="0"/>
              <x14:cfIcon iconSet="NoIcons" iconId="0"/>
              <x14:cfIcon iconSet="3Triangles" iconId="2"/>
            </x14:iconSet>
          </x14:cfRule>
          <xm:sqref>G28:G47</xm:sqref>
        </x14:conditionalFormatting>
        <x14:conditionalFormatting xmlns:xm="http://schemas.microsoft.com/office/excel/2006/main">
          <x14:cfRule type="iconSet" priority="1" id="{8CD030AB-5E74-864B-9A73-28E64C1480BE}">
            <x14:iconSet iconSet="3Triangles" custom="1">
              <x14:cfvo type="percent">
                <xm:f>0</xm:f>
              </x14:cfvo>
              <x14:cfvo type="num">
                <xm:f>0</xm:f>
              </x14:cfvo>
              <x14:cfvo type="num">
                <xm:f>1</xm:f>
              </x14:cfvo>
              <x14:cfIcon iconSet="3Triangles" iconId="0"/>
              <x14:cfIcon iconSet="NoIcons" iconId="0"/>
              <x14:cfIcon iconSet="3Triangles" iconId="2"/>
            </x14:iconSet>
          </x14:cfRule>
          <xm:sqref>G25:G27</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13"/>
  <sheetViews>
    <sheetView showGridLines="0" workbookViewId="0"/>
  </sheetViews>
  <sheetFormatPr baseColWidth="10" defaultColWidth="8.83203125" defaultRowHeight="16" x14ac:dyDescent="0.2"/>
  <cols>
    <col min="1" max="1" width="25.1640625" customWidth="1"/>
  </cols>
  <sheetData>
    <row r="1" spans="1:4" x14ac:dyDescent="0.2">
      <c r="A1" t="s">
        <v>0</v>
      </c>
    </row>
    <row r="2" spans="1:4" x14ac:dyDescent="0.2">
      <c r="A2" t="s">
        <v>6</v>
      </c>
    </row>
    <row r="3" spans="1:4" x14ac:dyDescent="0.2">
      <c r="A3" t="s">
        <v>7</v>
      </c>
    </row>
    <row r="4" spans="1:4" x14ac:dyDescent="0.2">
      <c r="A4" t="s">
        <v>2</v>
      </c>
    </row>
    <row r="5" spans="1:4" x14ac:dyDescent="0.2">
      <c r="A5" t="s">
        <v>8</v>
      </c>
    </row>
    <row r="6" spans="1:4" x14ac:dyDescent="0.2">
      <c r="A6" t="s">
        <v>1</v>
      </c>
    </row>
    <row r="7" spans="1:4" x14ac:dyDescent="0.2">
      <c r="A7" t="s">
        <v>1</v>
      </c>
    </row>
    <row r="8" spans="1:4" x14ac:dyDescent="0.2">
      <c r="A8" t="s">
        <v>1</v>
      </c>
    </row>
    <row r="9" spans="1:4" x14ac:dyDescent="0.2">
      <c r="A9" t="s">
        <v>1</v>
      </c>
    </row>
    <row r="10" spans="1:4" x14ac:dyDescent="0.2">
      <c r="A10" t="s">
        <v>1</v>
      </c>
    </row>
    <row r="11" spans="1:4" x14ac:dyDescent="0.2">
      <c r="A11" t="s">
        <v>1</v>
      </c>
    </row>
    <row r="12" spans="1:4" x14ac:dyDescent="0.2">
      <c r="A12" t="s">
        <v>1</v>
      </c>
    </row>
    <row r="13" spans="1:4" x14ac:dyDescent="0.2">
      <c r="A13" t="s">
        <v>1</v>
      </c>
    </row>
  </sheetData>
  <pageMargins left="0.7" right="0.7" top="0.75" bottom="0.75" header="0.3" footer="0.3"/>
  <legacyDrawing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Details</vt:lpstr>
      <vt:lpstr>During MATUL Experience</vt:lpstr>
      <vt:lpstr>Lookup Lists</vt:lpstr>
      <vt:lpstr>BudgetCategory</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Microsoft Office User</cp:lastModifiedBy>
  <cp:lastPrinted>2010-03-24T00:13:51Z</cp:lastPrinted>
  <dcterms:created xsi:type="dcterms:W3CDTF">2010-03-18T14:33:29Z</dcterms:created>
  <dcterms:modified xsi:type="dcterms:W3CDTF">2020-02-02T20:16:17Z</dcterms:modified>
  <cp:category/>
</cp:coreProperties>
</file>