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505"/>
  <workbookPr autoCompressPictures="0"/>
  <mc:AlternateContent xmlns:mc="http://schemas.openxmlformats.org/markup-compatibility/2006">
    <mc:Choice Requires="x15">
      <x15ac:absPath xmlns:x15ac="http://schemas.microsoft.com/office/spreadsheetml/2010/11/ac" url="/Users/Viv/Documents/My Webs/670Thesis/01. Overview/"/>
    </mc:Choice>
  </mc:AlternateContent>
  <bookViews>
    <workbookView xWindow="0" yWindow="460" windowWidth="25600" windowHeight="14840"/>
  </bookViews>
  <sheets>
    <sheet name="Details" sheetId="1" r:id="rId1"/>
    <sheet name="MATUL Experience" sheetId="3" r:id="rId2"/>
    <sheet name="Lookup Lists" sheetId="2" r:id="rId3"/>
  </sheets>
  <definedNames>
    <definedName name="BudgetCategory">BudgetCategoryLookup[Budget Category Lookup]</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6" i="1" l="1"/>
  <c r="I6" i="1"/>
  <c r="G6" i="3"/>
  <c r="H5" i="1"/>
  <c r="I5" i="1"/>
  <c r="G4" i="3"/>
  <c r="G5" i="3"/>
  <c r="G8" i="3"/>
  <c r="G9" i="3"/>
  <c r="G10" i="3"/>
  <c r="G11" i="3"/>
  <c r="G12" i="3"/>
  <c r="G13" i="3"/>
  <c r="G14" i="3"/>
  <c r="G15" i="3"/>
  <c r="G16" i="3"/>
  <c r="G17" i="3"/>
  <c r="G18" i="3"/>
  <c r="G19" i="3"/>
  <c r="G20" i="3"/>
  <c r="G21" i="3"/>
  <c r="G22" i="3"/>
  <c r="G24" i="3"/>
  <c r="G25" i="3"/>
  <c r="G26" i="3"/>
  <c r="F26" i="3"/>
  <c r="E26" i="3"/>
  <c r="D26" i="3"/>
  <c r="H25" i="1"/>
  <c r="H25" i="3"/>
  <c r="H24" i="1"/>
  <c r="H24" i="3"/>
  <c r="H23" i="3"/>
  <c r="H22" i="1"/>
  <c r="H22" i="3"/>
  <c r="H21" i="1"/>
  <c r="H21" i="3"/>
  <c r="H20" i="1"/>
  <c r="H20" i="3"/>
  <c r="H19" i="1"/>
  <c r="H19" i="3"/>
  <c r="H18" i="1"/>
  <c r="H18" i="3"/>
  <c r="H17" i="1"/>
  <c r="H17" i="3"/>
  <c r="H16" i="1"/>
  <c r="H16" i="3"/>
  <c r="H15" i="1"/>
  <c r="H15" i="3"/>
  <c r="H14" i="1"/>
  <c r="H14" i="3"/>
  <c r="H13" i="1"/>
  <c r="H13" i="3"/>
  <c r="H12" i="1"/>
  <c r="H12" i="3"/>
  <c r="H11" i="1"/>
  <c r="H11" i="3"/>
  <c r="H10" i="1"/>
  <c r="H10" i="3"/>
  <c r="H9" i="1"/>
  <c r="H9" i="3"/>
  <c r="H8" i="1"/>
  <c r="H8" i="3"/>
  <c r="H7" i="3"/>
  <c r="H6" i="3"/>
  <c r="H3" i="3"/>
  <c r="H2" i="3"/>
  <c r="H4" i="1"/>
  <c r="H26" i="1"/>
  <c r="G26" i="1"/>
  <c r="F26" i="1"/>
  <c r="E26" i="1"/>
  <c r="I2" i="1"/>
  <c r="I25" i="1"/>
  <c r="I3" i="1"/>
  <c r="I4" i="1"/>
  <c r="I7" i="1"/>
  <c r="I8" i="1"/>
  <c r="I9" i="1"/>
  <c r="I10" i="1"/>
  <c r="I11" i="1"/>
  <c r="I12" i="1"/>
  <c r="I13" i="1"/>
  <c r="I14" i="1"/>
  <c r="I15" i="1"/>
  <c r="I16" i="1"/>
  <c r="I17" i="1"/>
  <c r="I18" i="1"/>
  <c r="I19" i="1"/>
  <c r="I20" i="1"/>
  <c r="I21" i="1"/>
  <c r="I22" i="1"/>
  <c r="I23" i="1"/>
  <c r="I24" i="1"/>
</calcChain>
</file>

<file path=xl/comments1.xml><?xml version="1.0" encoding="utf-8"?>
<comments xmlns="http://schemas.openxmlformats.org/spreadsheetml/2006/main">
  <authors>
    <author xml:space="preserve">   </author>
  </authors>
  <commentList>
    <comment ref="B24" authorId="0">
      <text>
        <r>
          <rPr>
            <b/>
            <sz val="9"/>
            <color indexed="81"/>
            <rFont val="Geneva"/>
          </rPr>
          <t>Edit the data on this sheet with your own information coring from 1-5 none to expert.
You can edit data in the GOal, Type, Level columns and the Total Level of Expertise and Total Score are calculated automatically.
When you click in a cell in the Type column, you see a list of options from which to select. You can edit that list on the Lookup Lists sheet in this workbook.
The bars shown in the Total Score column are conditional formatting that updates to show the relative actual cost values for your entire budget.</t>
        </r>
      </text>
    </comment>
    <comment ref="J24" authorId="0">
      <text>
        <r>
          <rPr>
            <b/>
            <sz val="9"/>
            <color indexed="81"/>
            <rFont val="Geneva"/>
          </rPr>
          <t>To add new items to the table, just start typing in the row directly beneath the table and the table expands automatically. The Summary sheet automatically recognizes your additional data when the table expands.</t>
        </r>
      </text>
    </comment>
  </commentList>
</comments>
</file>

<file path=xl/comments2.xml><?xml version="1.0" encoding="utf-8"?>
<comments xmlns="http://schemas.openxmlformats.org/spreadsheetml/2006/main">
  <authors>
    <author xml:space="preserve">   </author>
  </authors>
  <commentList>
    <comment ref="D10" authorId="0">
      <text>
        <r>
          <rPr>
            <b/>
            <sz val="9"/>
            <color indexed="81"/>
            <rFont val="Geneva"/>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rPr>
          <t xml:space="preserve">
</t>
        </r>
      </text>
    </comment>
  </commentList>
</comments>
</file>

<file path=xl/sharedStrings.xml><?xml version="1.0" encoding="utf-8"?>
<sst xmlns="http://schemas.openxmlformats.org/spreadsheetml/2006/main" count="144" uniqueCount="92">
  <si>
    <t>Budget Category Lookup</t>
  </si>
  <si>
    <t xml:space="preserve"> </t>
  </si>
  <si>
    <t>Values</t>
  </si>
  <si>
    <t>Level of Skill</t>
  </si>
  <si>
    <t>Level of Understanding</t>
  </si>
  <si>
    <t>Theological Understanding</t>
  </si>
  <si>
    <t>Theory</t>
  </si>
  <si>
    <t>Theology</t>
  </si>
  <si>
    <t>Skill</t>
  </si>
  <si>
    <t>Total Level of Expertise</t>
  </si>
  <si>
    <t>Graphic of  Total Score</t>
  </si>
  <si>
    <t>Trained slum entrepreneurs</t>
  </si>
  <si>
    <t>Prepared materials to train entrepreneurs</t>
  </si>
  <si>
    <t>Training Entrepreneurs</t>
  </si>
  <si>
    <t xml:space="preserve">Presented a Business Plan </t>
  </si>
  <si>
    <t>Designed a Fundraising process</t>
  </si>
  <si>
    <t xml:space="preserve">Obtained Capitalization for a business. </t>
  </si>
  <si>
    <r>
      <rPr>
        <sz val="12"/>
        <color indexed="63"/>
        <rFont val="Times New Roman"/>
      </rPr>
      <t xml:space="preserve">Financial health and projections.  </t>
    </r>
    <r>
      <rPr>
        <sz val="11"/>
        <color indexed="63"/>
        <rFont val="Times New Roman"/>
      </rPr>
      <t xml:space="preserve">Determined the financial viability of their business, church or community development structure </t>
    </r>
    <r>
      <rPr>
        <sz val="12"/>
        <color indexed="63"/>
        <rFont val="Times New Roman"/>
      </rPr>
      <t>by analyzing the various financial ratios.</t>
    </r>
  </si>
  <si>
    <t>Analyzed Human relations or personnel development in the business.</t>
  </si>
  <si>
    <t>Theological Under-standing</t>
  </si>
  <si>
    <t>Totals</t>
  </si>
  <si>
    <t>TUL671 Research: Pre-Course Expertise</t>
  </si>
  <si>
    <t>Have a theological framework for research</t>
  </si>
  <si>
    <t>PreMATUL</t>
  </si>
  <si>
    <t>During MATUL</t>
  </si>
  <si>
    <t>Have a theology that links academia and spirituality</t>
  </si>
  <si>
    <t>TUL500</t>
  </si>
  <si>
    <t> A Biblical Theology of Urban Mission</t>
  </si>
  <si>
    <t>TUL505</t>
  </si>
  <si>
    <t> Language and Culture Learning</t>
  </si>
  <si>
    <t>TUL520</t>
  </si>
  <si>
    <t> Urban Spirituality</t>
  </si>
  <si>
    <t>TUL530</t>
  </si>
  <si>
    <t>Building Faith Communities:</t>
  </si>
  <si>
    <t>TUL540</t>
  </si>
  <si>
    <t> Urban Reality and Theology</t>
  </si>
  <si>
    <t>Cultural Analysis: Locating in the context of major Urban Studies theories</t>
  </si>
  <si>
    <t>TUL550</t>
  </si>
  <si>
    <t> Service to the Marginalized</t>
  </si>
  <si>
    <t>TUL555</t>
  </si>
  <si>
    <t>Educational Centre Development</t>
  </si>
  <si>
    <t>TUL560</t>
  </si>
  <si>
    <t>Community Economics</t>
  </si>
  <si>
    <t>TUL620</t>
  </si>
  <si>
    <t>Movement Leadership</t>
  </si>
  <si>
    <t>TUL630</t>
  </si>
  <si>
    <t>Community Transformation</t>
  </si>
  <si>
    <t>TUL640</t>
  </si>
  <si>
    <t>Entrepreneurial Leadership</t>
  </si>
  <si>
    <t>TUL650</t>
  </si>
  <si>
    <t>Primary Health Care</t>
  </si>
  <si>
    <t>TUL655</t>
  </si>
  <si>
    <t>Advocacy and Land Rights</t>
  </si>
  <si>
    <t>TUL670</t>
  </si>
  <si>
    <t>Research Project/Thesis</t>
  </si>
  <si>
    <t>Gantt Chart,  Interviews</t>
  </si>
  <si>
    <t xml:space="preserve">Participatory Observer </t>
  </si>
  <si>
    <t>Analysis of Principles,</t>
  </si>
  <si>
    <t xml:space="preserve"> Literature review</t>
  </si>
  <si>
    <t>Seed Project Planning</t>
  </si>
  <si>
    <t>ABCD Asset Mapping</t>
  </si>
  <si>
    <t>Financial Plan</t>
  </si>
  <si>
    <t>Organizational Analysis</t>
  </si>
  <si>
    <t xml:space="preserve">Church Growth Analyses ofHarvest Force and Harvest Field </t>
  </si>
  <si>
    <t xml:space="preserve">Community analysis for evangelism. </t>
  </si>
  <si>
    <t>Developing a Funding Plan</t>
  </si>
  <si>
    <t>Public Policy research</t>
  </si>
  <si>
    <t>Development of a thesis question</t>
  </si>
  <si>
    <t>writing process for full thesis on limited topic or project analysis on limited topic</t>
  </si>
  <si>
    <t>community participation in research</t>
  </si>
  <si>
    <t>grounded theology</t>
  </si>
  <si>
    <t>literature review</t>
  </si>
  <si>
    <t>Participatory Urban Theology or Participatory Urban Development</t>
  </si>
  <si>
    <t>Participant Observational Techniques</t>
  </si>
  <si>
    <t xml:space="preserve">Case Study Analysis  </t>
  </si>
  <si>
    <t>Evangelistic research in a community</t>
  </si>
  <si>
    <t>Cultural Analysis: Mapping Community Spirituality</t>
  </si>
  <si>
    <t>Field Notes </t>
  </si>
  <si>
    <t>Participant Observation: Incarnational Living</t>
  </si>
  <si>
    <t>1. Transformational Conversations</t>
  </si>
  <si>
    <t>2. Story-telling cultural analysis</t>
  </si>
  <si>
    <t>3. Endnote or equivalent for referencing</t>
  </si>
  <si>
    <t>Urban Theological Method</t>
  </si>
  <si>
    <t>Annotated bibliography</t>
  </si>
  <si>
    <t>Funding Plan</t>
  </si>
  <si>
    <t>Business Plan</t>
  </si>
  <si>
    <t> Interviewing</t>
  </si>
  <si>
    <t>Triangulation</t>
  </si>
  <si>
    <t> Community Organizing Research</t>
  </si>
  <si>
    <t>Thesis Proposal</t>
  </si>
  <si>
    <t>ANALYSIS OF MATUL RESEARCH LEARNING</t>
  </si>
  <si>
    <t>=[@[Total Level of Expertise]]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</si>
</sst>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indexed="63"/>
      <name val="Calibri"/>
      <scheme val="minor"/>
    </font>
    <font>
      <sz val="12"/>
      <color theme="1"/>
      <name val="Calibri"/>
      <family val="2"/>
      <scheme val="minor"/>
    </font>
    <font>
      <b/>
      <sz val="15"/>
      <color theme="1" tint="0.24994659260841701"/>
      <name val="Calibri"/>
      <family val="2"/>
      <scheme val="minor"/>
    </font>
    <font>
      <sz val="8"/>
      <name val="Calibri"/>
      <family val="2"/>
      <scheme val="minor"/>
    </font>
    <font>
      <sz val="9"/>
      <color indexed="81"/>
      <name val="Geneva"/>
    </font>
    <font>
      <b/>
      <sz val="9"/>
      <color indexed="81"/>
      <name val="Geneva"/>
    </font>
    <font>
      <u/>
      <sz val="11"/>
      <color theme="10"/>
      <name val="Calibri"/>
      <family val="2"/>
      <scheme val="minor"/>
    </font>
    <font>
      <u/>
      <sz val="11"/>
      <color theme="11"/>
      <name val="Calibri"/>
      <family val="2"/>
      <scheme val="minor"/>
    </font>
    <font>
      <u/>
      <sz val="12"/>
      <color theme="10"/>
      <name val="Calibri"/>
      <scheme val="minor"/>
    </font>
    <font>
      <u/>
      <sz val="12"/>
      <color theme="11"/>
      <name val="Calibri"/>
      <scheme val="minor"/>
    </font>
    <font>
      <b/>
      <sz val="12"/>
      <color indexed="63"/>
      <name val="Calibri"/>
      <scheme val="minor"/>
    </font>
    <font>
      <sz val="12"/>
      <name val="Cambria"/>
    </font>
    <font>
      <b/>
      <sz val="12"/>
      <name val="Cambria"/>
    </font>
    <font>
      <sz val="12"/>
      <color indexed="63"/>
      <name val="Times New Roman"/>
    </font>
    <font>
      <b/>
      <sz val="12"/>
      <color indexed="63"/>
      <name val="Cambria"/>
    </font>
    <font>
      <sz val="11"/>
      <color indexed="63"/>
      <name val="Times New Roman"/>
    </font>
    <font>
      <b/>
      <sz val="12"/>
      <color rgb="FFFFFFFF"/>
      <name val="Calibri"/>
      <scheme val="minor"/>
    </font>
    <font>
      <sz val="12"/>
      <color rgb="FF000000"/>
      <name val="Calibri"/>
      <scheme val="minor"/>
    </font>
    <font>
      <b/>
      <sz val="12"/>
      <color theme="0"/>
      <name val="Calibri"/>
      <family val="2"/>
      <scheme val="minor"/>
    </font>
    <font>
      <b/>
      <sz val="12"/>
      <color theme="1"/>
      <name val="Calibri"/>
      <family val="2"/>
      <scheme val="minor"/>
    </font>
    <font>
      <sz val="9"/>
      <color indexed="63"/>
      <name val="Verdana"/>
    </font>
    <font>
      <b/>
      <sz val="9"/>
      <color indexed="63"/>
      <name val="Verdana"/>
    </font>
  </fonts>
  <fills count="6">
    <fill>
      <patternFill patternType="none"/>
    </fill>
    <fill>
      <patternFill patternType="gray125"/>
    </fill>
    <fill>
      <patternFill patternType="solid">
        <fgColor rgb="FF4F81BD"/>
        <bgColor rgb="FF4F81BD"/>
      </patternFill>
    </fill>
    <fill>
      <patternFill patternType="solid">
        <fgColor rgb="FFDCE6F1"/>
        <bgColor rgb="FFDCE6F1"/>
      </patternFill>
    </fill>
    <fill>
      <patternFill patternType="solid">
        <fgColor theme="4"/>
        <bgColor theme="4"/>
      </patternFill>
    </fill>
    <fill>
      <patternFill patternType="solid">
        <fgColor theme="4" tint="0.79998168889431442"/>
        <bgColor theme="4" tint="0.79998168889431442"/>
      </patternFill>
    </fill>
  </fills>
  <borders count="8">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0">
    <xf numFmtId="0" fontId="0" fillId="0" borderId="0"/>
    <xf numFmtId="0" fontId="2" fillId="0" borderId="1" applyNumberFormat="0" applyFill="0" applyProtection="0">
      <alignment horizontal="left"/>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5">
    <xf numFmtId="0" fontId="0" fillId="0" borderId="0" xfId="0"/>
    <xf numFmtId="0" fontId="0" fillId="0" borderId="0" xfId="0" applyAlignment="1">
      <alignment wrapText="1"/>
    </xf>
    <xf numFmtId="0" fontId="11" fillId="0" borderId="0" xfId="0" applyFont="1" applyAlignment="1">
      <alignment horizontal="left" vertical="center" wrapText="1" indent="3"/>
    </xf>
    <xf numFmtId="0" fontId="14" fillId="0" borderId="0" xfId="0" applyFont="1" applyAlignment="1">
      <alignment vertical="center" wrapText="1"/>
    </xf>
    <xf numFmtId="0" fontId="13" fillId="0" borderId="0" xfId="0" applyFont="1" applyAlignment="1">
      <alignment horizontal="left" vertical="center" wrapText="1" indent="3"/>
    </xf>
    <xf numFmtId="0" fontId="0" fillId="0" borderId="0" xfId="0" applyBorder="1" applyAlignment="1">
      <alignment wrapText="1"/>
    </xf>
    <xf numFmtId="0" fontId="10" fillId="0" borderId="0" xfId="0" applyFont="1" applyAlignment="1">
      <alignment wrapText="1"/>
    </xf>
    <xf numFmtId="0" fontId="12" fillId="0" borderId="0" xfId="0" applyFont="1" applyAlignment="1">
      <alignment horizontal="left" vertical="center" wrapText="1"/>
    </xf>
    <xf numFmtId="0" fontId="15" fillId="0" borderId="0" xfId="0" applyFont="1" applyAlignment="1">
      <alignment horizontal="left" vertical="center" wrapText="1" indent="3"/>
    </xf>
    <xf numFmtId="0" fontId="0" fillId="0" borderId="0" xfId="0" applyAlignment="1">
      <alignment horizontal="left" wrapText="1" indent="3"/>
    </xf>
    <xf numFmtId="0" fontId="0" fillId="0" borderId="0" xfId="0" applyBorder="1" applyAlignment="1">
      <alignment horizontal="left" wrapText="1" indent="3"/>
    </xf>
    <xf numFmtId="0" fontId="16" fillId="2" borderId="0" xfId="0" applyFont="1" applyFill="1" applyBorder="1" applyAlignment="1">
      <alignment wrapText="1"/>
    </xf>
    <xf numFmtId="0" fontId="0" fillId="0" borderId="0" xfId="0" applyBorder="1" applyAlignment="1" applyProtection="1">
      <alignment wrapText="1"/>
    </xf>
    <xf numFmtId="0" fontId="17" fillId="3" borderId="0" xfId="0" applyFont="1" applyFill="1" applyBorder="1" applyAlignment="1">
      <alignment wrapText="1"/>
    </xf>
    <xf numFmtId="0" fontId="0" fillId="0" borderId="2" xfId="0" applyBorder="1" applyAlignment="1">
      <alignment wrapText="1"/>
    </xf>
    <xf numFmtId="38" fontId="0" fillId="0" borderId="2" xfId="0" applyNumberFormat="1" applyBorder="1" applyAlignment="1">
      <alignment wrapText="1"/>
    </xf>
    <xf numFmtId="2" fontId="0" fillId="0" borderId="0" xfId="0" applyNumberFormat="1" applyFont="1" applyAlignment="1">
      <alignment wrapText="1"/>
    </xf>
    <xf numFmtId="0" fontId="0" fillId="0" borderId="4" xfId="0" applyBorder="1" applyAlignment="1">
      <alignment wrapText="1"/>
    </xf>
    <xf numFmtId="38" fontId="0" fillId="0" borderId="4" xfId="0" applyNumberFormat="1" applyBorder="1" applyAlignment="1">
      <alignment wrapText="1"/>
    </xf>
    <xf numFmtId="0" fontId="10" fillId="0" borderId="3" xfId="0" applyFont="1" applyBorder="1" applyAlignment="1">
      <alignment wrapText="1"/>
    </xf>
    <xf numFmtId="38" fontId="10" fillId="0" borderId="3" xfId="0" applyNumberFormat="1" applyFont="1" applyBorder="1" applyAlignment="1">
      <alignment wrapText="1"/>
    </xf>
    <xf numFmtId="0" fontId="18" fillId="4" borderId="5" xfId="0" applyFont="1" applyFill="1" applyBorder="1" applyAlignment="1">
      <alignment wrapText="1"/>
    </xf>
    <xf numFmtId="0" fontId="1" fillId="5" borderId="5" xfId="0" applyFont="1" applyFill="1" applyBorder="1" applyAlignment="1">
      <alignment wrapText="1"/>
    </xf>
    <xf numFmtId="38" fontId="0" fillId="0" borderId="2" xfId="0" applyNumberFormat="1" applyFont="1" applyBorder="1" applyAlignment="1">
      <alignment wrapText="1"/>
    </xf>
    <xf numFmtId="38" fontId="0" fillId="5" borderId="2" xfId="0" applyNumberFormat="1" applyFont="1" applyFill="1" applyBorder="1" applyAlignment="1">
      <alignment wrapText="1"/>
    </xf>
    <xf numFmtId="38" fontId="0" fillId="0" borderId="6" xfId="0" applyNumberFormat="1" applyFont="1" applyBorder="1" applyAlignment="1">
      <alignment wrapText="1"/>
    </xf>
    <xf numFmtId="38" fontId="19" fillId="5" borderId="3" xfId="0" applyNumberFormat="1" applyFont="1" applyFill="1" applyBorder="1" applyAlignment="1">
      <alignment wrapText="1"/>
    </xf>
    <xf numFmtId="0" fontId="16" fillId="2" borderId="5" xfId="0" applyFont="1" applyFill="1" applyBorder="1" applyAlignment="1">
      <alignment wrapText="1"/>
    </xf>
    <xf numFmtId="0" fontId="18" fillId="4" borderId="7" xfId="0" applyFont="1" applyFill="1" applyBorder="1" applyAlignment="1">
      <alignment wrapText="1"/>
    </xf>
    <xf numFmtId="0" fontId="17" fillId="3" borderId="5" xfId="0" applyFont="1" applyFill="1" applyBorder="1" applyAlignment="1">
      <alignment wrapText="1"/>
    </xf>
    <xf numFmtId="0" fontId="1" fillId="5" borderId="7" xfId="0" applyFont="1" applyFill="1" applyBorder="1" applyAlignment="1">
      <alignment wrapText="1"/>
    </xf>
    <xf numFmtId="0" fontId="20" fillId="0" borderId="0" xfId="0" applyFont="1"/>
    <xf numFmtId="0" fontId="20" fillId="0" borderId="0" xfId="0" applyFont="1" applyAlignment="1">
      <alignment wrapText="1"/>
    </xf>
    <xf numFmtId="0" fontId="21" fillId="0" borderId="0" xfId="0" applyFont="1" applyAlignment="1">
      <alignment wrapText="1"/>
    </xf>
    <xf numFmtId="0" fontId="21" fillId="0" borderId="0" xfId="0" applyFont="1"/>
  </cellXfs>
  <cellStyles count="3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ustomBuiltin="1"/>
  </cellStyles>
  <dxfs count="23">
    <dxf>
      <alignment horizontal="general" vertical="bottom" textRotation="0" wrapText="1" indent="0" justifyLastLine="0" shrinkToFit="0" readingOrder="0"/>
      <border diagonalUp="0" diagonalDown="0">
        <left style="thin">
          <color auto="1"/>
        </left>
        <right style="thin">
          <color auto="1"/>
        </right>
        <top style="thin">
          <color auto="1"/>
        </top>
        <bottom/>
        <vertical/>
        <horizontal/>
      </border>
    </dxf>
    <dxf>
      <alignment horizontal="general" vertical="bottom" textRotation="0" wrapText="1" indent="0" justifyLastLine="0" shrinkToFit="0" readingOrder="0"/>
      <border diagonalUp="0" diagonalDown="0">
        <left style="thin">
          <color auto="1"/>
        </left>
        <right style="thin">
          <color auto="1"/>
        </right>
        <top style="thin">
          <color auto="1"/>
        </top>
        <bottom/>
        <vertical/>
        <horizontal/>
      </border>
    </dxf>
    <dxf>
      <numFmt numFmtId="6" formatCode="#,##0;[Red]\-#,##0"/>
      <alignment horizontal="general" vertical="bottom" textRotation="0" wrapText="1" indent="0" justifyLastLine="0" shrinkToFit="0" readingOrder="0"/>
      <border diagonalUp="0" diagonalDown="0">
        <left style="thick">
          <color auto="1"/>
        </left>
        <right/>
        <top/>
        <bottom/>
        <vertical/>
        <horizontal/>
      </border>
    </dxf>
    <dxf>
      <numFmt numFmtId="6" formatCode="#,##0;[Red]\-#,##0"/>
    </dxf>
    <dxf>
      <numFmt numFmtId="6" formatCode="#,##0;[Red]\-#,##0"/>
      <alignment horizontal="general" vertical="bottom" textRotation="0" wrapText="1" indent="0" justifyLastLine="0" shrinkToFit="0" readingOrder="0"/>
    </dxf>
    <dxf>
      <numFmt numFmtId="6" formatCode="#,##0;[Red]\-#,##0"/>
      <alignment horizontal="general" vertical="bottom" textRotation="0" wrapText="1" indent="0" justifyLastLine="0" shrinkToFit="0" readingOrder="0"/>
    </dxf>
    <dxf>
      <numFmt numFmtId="6" formatCode="#,##0;[Red]\-#,##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tableStyleElement type="wholeTable" dxfId="22"/>
      <tableStyleElement type="headerRow" dxfId="21"/>
      <tableStyleElement type="totalRow" dxfId="20"/>
      <tableStyleElement type="firstRowStripe" dxfId="19"/>
      <tableStyleElement type="firstColumnStripe" dxfId="18"/>
      <tableStyleElement type="firstHeaderCell" dxfId="17"/>
      <tableStyleElement type="firstSubtotalRow" dxfId="16"/>
      <tableStyleElement type="secondSubtotalRow" dxfId="15"/>
      <tableStyleElement type="firstColumnSubheading"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BudgetDetails" displayName="BudgetDetails" ref="B1:I26" totalsRowShown="0" headerRowDxfId="9" dataDxfId="8">
  <autoFilter ref="B1:I26"/>
  <sortState ref="B2:G31">
    <sortCondition ref="B2:B60"/>
  </sortState>
  <tableColumns count="8">
    <tableColumn id="2" name="TUL671 Research: Pre-Course Expertise" dataDxfId="7"/>
    <tableColumn id="8" name="PreMATUL" dataDxfId="1"/>
    <tableColumn id="9" name="During MATUL" dataDxfId="0"/>
    <tableColumn id="3" name="Level of Skill" dataDxfId="6"/>
    <tableColumn id="4" name="Level of Understanding" dataDxfId="5"/>
    <tableColumn id="5" name="Theological Under-standing" dataDxfId="4">
      <calculatedColumnFormula>BudgetDetails[[#This Row],[Level of Skill]]-BudgetDetails[[#This Row],[Level of Understanding]]</calculatedColumnFormula>
    </tableColumn>
    <tableColumn id="7" name="Total Level of Expertise" dataDxfId="3">
      <calculatedColumnFormula>BudgetDetails[[#This Row],[Level of Skill]]+BudgetDetails[[#This Row],[Level of Understanding]]+BudgetDetails[[#This Row],[Theological Under-standing]]</calculatedColumnFormula>
    </tableColumn>
    <tableColumn id="6" name="Graphic of  Total Score" dataDxfId="2">
      <calculatedColumnFormula>BudgetDetails[[#This Row],[Total Level of Expertise]]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BudgetCategoryLookup" displayName="BudgetCategoryLookup" ref="A1:A13" totalsRowShown="0">
  <autoFilter ref="A1:A13"/>
  <sortState ref="A2:A13">
    <sortCondition ref="A1:A13"/>
  </sortState>
  <tableColumns count="1">
    <tableColumn id="1"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table" Target="../tables/table1.x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2.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showGridLines="0" tabSelected="1" topLeftCell="B1" workbookViewId="0">
      <selection activeCell="B18" sqref="B18"/>
    </sheetView>
  </sheetViews>
  <sheetFormatPr baseColWidth="10" defaultColWidth="8.83203125" defaultRowHeight="16" x14ac:dyDescent="0.2"/>
  <cols>
    <col min="1" max="1" width="8.83203125" style="16"/>
    <col min="2" max="2" width="61.1640625" style="1" customWidth="1"/>
    <col min="3" max="4" width="12.5" style="5" customWidth="1"/>
    <col min="5" max="5" width="7.5" style="5" customWidth="1"/>
    <col min="6" max="6" width="8.33203125" style="5" customWidth="1"/>
    <col min="7" max="7" width="10.5" style="5" customWidth="1"/>
    <col min="8" max="8" width="8.1640625" style="5" customWidth="1"/>
    <col min="9" max="9" width="46.6640625" style="5" customWidth="1"/>
    <col min="10" max="16384" width="8.83203125" style="1"/>
  </cols>
  <sheetData>
    <row r="1" spans="1:9" ht="64" x14ac:dyDescent="0.2">
      <c r="B1" s="1" t="s">
        <v>21</v>
      </c>
      <c r="C1" s="5" t="s">
        <v>23</v>
      </c>
      <c r="D1" s="5" t="s">
        <v>24</v>
      </c>
      <c r="E1" s="5" t="s">
        <v>3</v>
      </c>
      <c r="F1" s="5" t="s">
        <v>4</v>
      </c>
      <c r="G1" s="5" t="s">
        <v>19</v>
      </c>
      <c r="H1" s="11" t="s">
        <v>9</v>
      </c>
      <c r="I1" s="5" t="s">
        <v>10</v>
      </c>
    </row>
    <row r="2" spans="1:9" x14ac:dyDescent="0.2">
      <c r="C2" s="12"/>
      <c r="D2" s="12"/>
      <c r="E2" s="12"/>
      <c r="F2" s="12"/>
      <c r="G2" s="12" t="s">
        <v>1</v>
      </c>
      <c r="H2" s="13" t="s">
        <v>1</v>
      </c>
      <c r="I2" s="5" t="str">
        <f>BudgetDetails[[#This Row],[Total Level of Expertise]]</f>
        <v xml:space="preserve"> </v>
      </c>
    </row>
    <row r="3" spans="1:9" x14ac:dyDescent="0.2">
      <c r="A3" s="16">
        <v>1</v>
      </c>
      <c r="B3" s="7" t="s">
        <v>5</v>
      </c>
      <c r="C3" s="14"/>
      <c r="D3" s="14"/>
      <c r="E3" s="15"/>
      <c r="F3" s="15"/>
      <c r="G3" s="15" t="s">
        <v>1</v>
      </c>
      <c r="H3" s="15" t="s">
        <v>1</v>
      </c>
      <c r="I3" s="15" t="str">
        <f>BudgetDetails[[#This Row],[Total Level of Expertise]]</f>
        <v xml:space="preserve"> </v>
      </c>
    </row>
    <row r="4" spans="1:9" x14ac:dyDescent="0.2">
      <c r="A4" s="16">
        <v>1.1000000000000001</v>
      </c>
      <c r="B4" s="2" t="s">
        <v>25</v>
      </c>
      <c r="C4" s="14"/>
      <c r="D4" s="14"/>
      <c r="E4" s="15">
        <v>4</v>
      </c>
      <c r="F4" s="15">
        <v>0</v>
      </c>
      <c r="G4" s="15">
        <v>5</v>
      </c>
      <c r="H4" s="15">
        <f>BudgetDetails[[#This Row],[Level of Skill]]+BudgetDetails[[#This Row],[Level of Understanding]]+BudgetDetails[[#This Row],[Theological Under-standing]]</f>
        <v>9</v>
      </c>
      <c r="I4" s="15">
        <f>BudgetDetails[[#This Row],[Total Level of Expertise]]</f>
        <v>9</v>
      </c>
    </row>
    <row r="5" spans="1:9" x14ac:dyDescent="0.2">
      <c r="A5" s="16">
        <v>1.2</v>
      </c>
      <c r="B5" s="2" t="s">
        <v>22</v>
      </c>
      <c r="C5" s="14"/>
      <c r="D5" s="14"/>
      <c r="E5" s="15">
        <v>0</v>
      </c>
      <c r="F5" s="15">
        <v>0</v>
      </c>
      <c r="G5" s="15">
        <v>1</v>
      </c>
      <c r="H5" s="15">
        <f>BudgetDetails[[#This Row],[Level of Skill]]+BudgetDetails[[#This Row],[Level of Understanding]]+BudgetDetails[[#This Row],[Theological Under-standing]]</f>
        <v>1</v>
      </c>
      <c r="I5" s="15">
        <f>BudgetDetails[[#This Row],[Total Level of Expertise]]</f>
        <v>1</v>
      </c>
    </row>
    <row r="6" spans="1:9" x14ac:dyDescent="0.2">
      <c r="A6" s="16">
        <v>2</v>
      </c>
      <c r="B6" s="3"/>
      <c r="C6" s="14"/>
      <c r="D6" s="14"/>
      <c r="E6" s="15">
        <v>5</v>
      </c>
      <c r="F6" s="15">
        <v>5</v>
      </c>
      <c r="G6" s="15">
        <v>5</v>
      </c>
      <c r="H6" s="15">
        <f>BudgetDetails[[#This Row],[Level of Skill]]+BudgetDetails[[#This Row],[Level of Understanding]]+BudgetDetails[[#This Row],[Theological Under-standing]]</f>
        <v>15</v>
      </c>
      <c r="I6" s="15">
        <f>BudgetDetails[[#This Row],[Total Level of Expertise]]</f>
        <v>15</v>
      </c>
    </row>
    <row r="7" spans="1:9" x14ac:dyDescent="0.2">
      <c r="A7" s="16">
        <v>2.1</v>
      </c>
      <c r="B7" s="33" t="s">
        <v>27</v>
      </c>
      <c r="C7" s="14"/>
      <c r="D7" s="14"/>
      <c r="E7" s="15" t="s">
        <v>1</v>
      </c>
      <c r="F7" s="15" t="s">
        <v>1</v>
      </c>
      <c r="G7" s="15" t="s">
        <v>1</v>
      </c>
      <c r="H7" s="15" t="s">
        <v>1</v>
      </c>
      <c r="I7" s="15" t="str">
        <f>BudgetDetails[[#This Row],[Total Level of Expertise]]</f>
        <v xml:space="preserve"> </v>
      </c>
    </row>
    <row r="8" spans="1:9" x14ac:dyDescent="0.2">
      <c r="A8" s="16">
        <v>2.2000000000000002</v>
      </c>
      <c r="B8" s="32" t="s">
        <v>79</v>
      </c>
      <c r="C8" s="14"/>
      <c r="D8" s="14"/>
      <c r="E8" s="15">
        <v>0</v>
      </c>
      <c r="F8" s="15">
        <v>5</v>
      </c>
      <c r="G8" s="15">
        <v>0</v>
      </c>
      <c r="H8" s="15">
        <f>BudgetDetails[[#This Row],[Level of Skill]]+BudgetDetails[[#This Row],[Level of Understanding]]+BudgetDetails[[#This Row],[Theological Under-standing]]</f>
        <v>5</v>
      </c>
      <c r="I8" s="15">
        <f>BudgetDetails[[#This Row],[Total Level of Expertise]]</f>
        <v>5</v>
      </c>
    </row>
    <row r="9" spans="1:9" x14ac:dyDescent="0.2">
      <c r="A9" s="16">
        <v>2.2999999999999998</v>
      </c>
      <c r="B9" s="32" t="s">
        <v>80</v>
      </c>
      <c r="C9" s="14"/>
      <c r="D9" s="14"/>
      <c r="E9" s="15">
        <v>0</v>
      </c>
      <c r="F9" s="15">
        <v>0</v>
      </c>
      <c r="G9" s="15">
        <v>0</v>
      </c>
      <c r="H9" s="15">
        <f>BudgetDetails[[#This Row],[Level of Skill]]+BudgetDetails[[#This Row],[Level of Understanding]]+BudgetDetails[[#This Row],[Theological Under-standing]]</f>
        <v>0</v>
      </c>
      <c r="I9" s="15">
        <f>BudgetDetails[[#This Row],[Total Level of Expertise]]</f>
        <v>0</v>
      </c>
    </row>
    <row r="10" spans="1:9" x14ac:dyDescent="0.2">
      <c r="A10" s="16">
        <v>2.4</v>
      </c>
      <c r="B10" s="32" t="s">
        <v>81</v>
      </c>
      <c r="C10" s="14"/>
      <c r="D10" s="14"/>
      <c r="E10" s="15">
        <v>0</v>
      </c>
      <c r="F10" s="15">
        <v>0</v>
      </c>
      <c r="G10" s="15">
        <v>0</v>
      </c>
      <c r="H10" s="15">
        <f>BudgetDetails[[#This Row],[Level of Skill]]+BudgetDetails[[#This Row],[Level of Understanding]]+BudgetDetails[[#This Row],[Theological Under-standing]]</f>
        <v>0</v>
      </c>
      <c r="I10" s="15">
        <f>BudgetDetails[[#This Row],[Total Level of Expertise]]</f>
        <v>0</v>
      </c>
    </row>
    <row r="11" spans="1:9" x14ac:dyDescent="0.2">
      <c r="A11" s="16">
        <v>3</v>
      </c>
      <c r="B11" s="34" t="s">
        <v>29</v>
      </c>
      <c r="C11" s="14"/>
      <c r="D11" s="14"/>
      <c r="E11" s="15">
        <v>0</v>
      </c>
      <c r="F11" s="15">
        <v>5</v>
      </c>
      <c r="G11" s="15">
        <v>0</v>
      </c>
      <c r="H11" s="15">
        <f>BudgetDetails[[#This Row],[Level of Skill]]+BudgetDetails[[#This Row],[Level of Understanding]]+BudgetDetails[[#This Row],[Theological Under-standing]]</f>
        <v>5</v>
      </c>
      <c r="I11" s="15">
        <f>BudgetDetails[[#This Row],[Total Level of Expertise]]</f>
        <v>5</v>
      </c>
    </row>
    <row r="12" spans="1:9" x14ac:dyDescent="0.2">
      <c r="A12" s="16">
        <v>3.1</v>
      </c>
      <c r="B12" s="32" t="s">
        <v>78</v>
      </c>
      <c r="C12" s="14"/>
      <c r="D12" s="14"/>
      <c r="E12" s="15">
        <v>0</v>
      </c>
      <c r="F12" s="15">
        <v>5</v>
      </c>
      <c r="G12" s="15">
        <v>0</v>
      </c>
      <c r="H12" s="15">
        <f>BudgetDetails[[#This Row],[Level of Skill]]+BudgetDetails[[#This Row],[Level of Understanding]]+BudgetDetails[[#This Row],[Theological Under-standing]]</f>
        <v>5</v>
      </c>
      <c r="I12" s="15">
        <f>BudgetDetails[[#This Row],[Total Level of Expertise]]</f>
        <v>5</v>
      </c>
    </row>
    <row r="13" spans="1:9" x14ac:dyDescent="0.2">
      <c r="A13" s="16">
        <v>3.2</v>
      </c>
      <c r="B13" s="32" t="s">
        <v>77</v>
      </c>
      <c r="C13" s="14"/>
      <c r="D13" s="14"/>
      <c r="E13" s="15">
        <v>0</v>
      </c>
      <c r="F13" s="15">
        <v>0</v>
      </c>
      <c r="G13" s="15">
        <v>0</v>
      </c>
      <c r="H13" s="15">
        <f>BudgetDetails[[#This Row],[Level of Skill]]+BudgetDetails[[#This Row],[Level of Understanding]]+BudgetDetails[[#This Row],[Theological Under-standing]]</f>
        <v>0</v>
      </c>
      <c r="I13" s="15">
        <f>BudgetDetails[[#This Row],[Total Level of Expertise]]</f>
        <v>0</v>
      </c>
    </row>
    <row r="14" spans="1:9" x14ac:dyDescent="0.2">
      <c r="A14" s="16">
        <v>3.3</v>
      </c>
      <c r="B14" s="34" t="s">
        <v>31</v>
      </c>
      <c r="C14" s="14"/>
      <c r="D14" s="14"/>
      <c r="E14" s="15">
        <v>0</v>
      </c>
      <c r="F14" s="15">
        <v>0</v>
      </c>
      <c r="G14" s="15">
        <v>0</v>
      </c>
      <c r="H14" s="15">
        <f>BudgetDetails[[#This Row],[Level of Skill]]+BudgetDetails[[#This Row],[Level of Understanding]]+BudgetDetails[[#This Row],[Theological Under-standing]]</f>
        <v>0</v>
      </c>
      <c r="I14" s="15">
        <f>BudgetDetails[[#This Row],[Total Level of Expertise]]</f>
        <v>0</v>
      </c>
    </row>
    <row r="15" spans="1:9" x14ac:dyDescent="0.2">
      <c r="A15" s="16">
        <v>3.4</v>
      </c>
      <c r="B15" s="32" t="s">
        <v>76</v>
      </c>
      <c r="C15" s="14"/>
      <c r="D15" s="14"/>
      <c r="E15" s="15">
        <v>0</v>
      </c>
      <c r="F15" s="15">
        <v>0</v>
      </c>
      <c r="G15" s="15">
        <v>0</v>
      </c>
      <c r="H15" s="15">
        <f>BudgetDetails[[#This Row],[Level of Skill]]+BudgetDetails[[#This Row],[Level of Understanding]]+BudgetDetails[[#This Row],[Theological Under-standing]]</f>
        <v>0</v>
      </c>
      <c r="I15" s="15">
        <f>BudgetDetails[[#This Row],[Total Level of Expertise]]</f>
        <v>0</v>
      </c>
    </row>
    <row r="16" spans="1:9" x14ac:dyDescent="0.2">
      <c r="A16" s="16">
        <v>3.5</v>
      </c>
      <c r="B16" s="32" t="s">
        <v>75</v>
      </c>
      <c r="C16" s="14"/>
      <c r="D16" s="14"/>
      <c r="E16" s="15">
        <v>0</v>
      </c>
      <c r="F16" s="15">
        <v>0</v>
      </c>
      <c r="G16" s="15">
        <v>0</v>
      </c>
      <c r="H16" s="15">
        <f>BudgetDetails[[#This Row],[Level of Skill]]+BudgetDetails[[#This Row],[Level of Understanding]]+BudgetDetails[[#This Row],[Theological Under-standing]]</f>
        <v>0</v>
      </c>
      <c r="I16" s="15">
        <f>BudgetDetails[[#This Row],[Total Level of Expertise]]</f>
        <v>0</v>
      </c>
    </row>
    <row r="17" spans="1:10" x14ac:dyDescent="0.2">
      <c r="A17" s="16">
        <v>3.6</v>
      </c>
      <c r="B17" s="31" t="s">
        <v>33</v>
      </c>
      <c r="C17" s="14"/>
      <c r="D17" s="14"/>
      <c r="E17" s="15">
        <v>0</v>
      </c>
      <c r="F17" s="15">
        <v>0</v>
      </c>
      <c r="G17" s="15">
        <v>0</v>
      </c>
      <c r="H17" s="15">
        <f>BudgetDetails[[#This Row],[Level of Skill]]+BudgetDetails[[#This Row],[Level of Understanding]]+BudgetDetails[[#This Row],[Theological Under-standing]]</f>
        <v>0</v>
      </c>
      <c r="I17" s="15">
        <f>BudgetDetails[[#This Row],[Total Level of Expertise]]</f>
        <v>0</v>
      </c>
    </row>
    <row r="18" spans="1:10" x14ac:dyDescent="0.2">
      <c r="A18" s="16">
        <v>3.7</v>
      </c>
      <c r="B18" s="4" t="s">
        <v>18</v>
      </c>
      <c r="C18" s="14"/>
      <c r="D18" s="14"/>
      <c r="E18" s="15">
        <v>0</v>
      </c>
      <c r="F18" s="15">
        <v>0</v>
      </c>
      <c r="G18" s="15">
        <v>0</v>
      </c>
      <c r="H18" s="15">
        <f>BudgetDetails[[#This Row],[Level of Skill]]+BudgetDetails[[#This Row],[Level of Understanding]]+BudgetDetails[[#This Row],[Theological Under-standing]]</f>
        <v>0</v>
      </c>
      <c r="I18" s="15">
        <f>BudgetDetails[[#This Row],[Total Level of Expertise]]</f>
        <v>0</v>
      </c>
    </row>
    <row r="19" spans="1:10" ht="48" x14ac:dyDescent="0.2">
      <c r="A19" s="16">
        <v>3.8</v>
      </c>
      <c r="B19" s="8" t="s">
        <v>17</v>
      </c>
      <c r="C19" s="14"/>
      <c r="D19" s="14"/>
      <c r="E19" s="15">
        <v>0</v>
      </c>
      <c r="F19" s="15">
        <v>0</v>
      </c>
      <c r="G19" s="15">
        <v>0</v>
      </c>
      <c r="H19" s="15">
        <f>BudgetDetails[[#This Row],[Level of Skill]]+BudgetDetails[[#This Row],[Level of Understanding]]+BudgetDetails[[#This Row],[Theological Under-standing]]</f>
        <v>0</v>
      </c>
      <c r="I19" s="15">
        <f>BudgetDetails[[#This Row],[Total Level of Expertise]]</f>
        <v>0</v>
      </c>
    </row>
    <row r="20" spans="1:10" x14ac:dyDescent="0.2">
      <c r="A20" s="16">
        <v>3.9</v>
      </c>
      <c r="B20" s="4" t="s">
        <v>15</v>
      </c>
      <c r="C20" s="14"/>
      <c r="D20" s="14"/>
      <c r="E20" s="15">
        <v>0</v>
      </c>
      <c r="F20" s="15">
        <v>0</v>
      </c>
      <c r="G20" s="15">
        <v>0</v>
      </c>
      <c r="H20" s="15">
        <f>BudgetDetails[[#This Row],[Level of Skill]]+BudgetDetails[[#This Row],[Level of Understanding]]+BudgetDetails[[#This Row],[Theological Under-standing]]</f>
        <v>0</v>
      </c>
      <c r="I20" s="15">
        <f>BudgetDetails[[#This Row],[Total Level of Expertise]]</f>
        <v>0</v>
      </c>
    </row>
    <row r="21" spans="1:10" x14ac:dyDescent="0.2">
      <c r="A21" s="16">
        <v>3.91</v>
      </c>
      <c r="B21" s="4" t="s">
        <v>16</v>
      </c>
      <c r="C21" s="14"/>
      <c r="D21" s="14"/>
      <c r="E21" s="15">
        <v>0</v>
      </c>
      <c r="F21" s="15">
        <v>0</v>
      </c>
      <c r="G21" s="15">
        <v>0</v>
      </c>
      <c r="H21" s="15">
        <f>BudgetDetails[[#This Row],[Level of Skill]]+BudgetDetails[[#This Row],[Level of Understanding]]+BudgetDetails[[#This Row],[Theological Under-standing]]</f>
        <v>0</v>
      </c>
      <c r="I21" s="15">
        <f>BudgetDetails[[#This Row],[Total Level of Expertise]]</f>
        <v>0</v>
      </c>
    </row>
    <row r="22" spans="1:10" x14ac:dyDescent="0.2">
      <c r="A22" s="16">
        <v>3.92</v>
      </c>
      <c r="B22" s="4" t="s">
        <v>14</v>
      </c>
      <c r="C22" s="14"/>
      <c r="D22" s="14"/>
      <c r="E22" s="15">
        <v>0</v>
      </c>
      <c r="F22" s="15">
        <v>0</v>
      </c>
      <c r="G22" s="15">
        <v>0</v>
      </c>
      <c r="H22" s="15">
        <f>BudgetDetails[[#This Row],[Level of Skill]]+BudgetDetails[[#This Row],[Level of Understanding]]+BudgetDetails[[#This Row],[Theological Under-standing]]</f>
        <v>0</v>
      </c>
      <c r="I22" s="15">
        <f>BudgetDetails[[#This Row],[Total Level of Expertise]]</f>
        <v>0</v>
      </c>
    </row>
    <row r="23" spans="1:10" x14ac:dyDescent="0.2">
      <c r="A23" s="16">
        <v>4</v>
      </c>
      <c r="B23" s="6" t="s">
        <v>13</v>
      </c>
      <c r="C23" s="14"/>
      <c r="D23" s="14"/>
      <c r="E23" s="15" t="s">
        <v>1</v>
      </c>
      <c r="F23" s="15" t="s">
        <v>1</v>
      </c>
      <c r="G23" s="15" t="s">
        <v>1</v>
      </c>
      <c r="H23" s="15" t="s">
        <v>1</v>
      </c>
      <c r="I23" s="15" t="str">
        <f>BudgetDetails[[#This Row],[Total Level of Expertise]]</f>
        <v xml:space="preserve"> </v>
      </c>
    </row>
    <row r="24" spans="1:10" x14ac:dyDescent="0.2">
      <c r="A24" s="16">
        <v>4.0999999999999996</v>
      </c>
      <c r="B24" s="9" t="s">
        <v>12</v>
      </c>
      <c r="C24" s="14"/>
      <c r="D24" s="14"/>
      <c r="E24" s="15">
        <v>0</v>
      </c>
      <c r="F24" s="15">
        <v>0</v>
      </c>
      <c r="G24" s="15">
        <v>0</v>
      </c>
      <c r="H24" s="15">
        <f>BudgetDetails[[#This Row],[Level of Skill]]+BudgetDetails[[#This Row],[Level of Understanding]]+BudgetDetails[[#This Row],[Theological Under-standing]]</f>
        <v>0</v>
      </c>
      <c r="I24" s="15">
        <f>BudgetDetails[[#This Row],[Total Level of Expertise]]</f>
        <v>0</v>
      </c>
    </row>
    <row r="25" spans="1:10" ht="17" thickBot="1" x14ac:dyDescent="0.25">
      <c r="A25" s="16">
        <v>4.2</v>
      </c>
      <c r="B25" s="10" t="s">
        <v>11</v>
      </c>
      <c r="C25" s="17"/>
      <c r="D25" s="17"/>
      <c r="E25" s="18"/>
      <c r="F25" s="18"/>
      <c r="G25" s="18">
        <v>0</v>
      </c>
      <c r="H25" s="18">
        <f>BudgetDetails[[#This Row],[Level of Skill]]+BudgetDetails[[#This Row],[Level of Understanding]]+BudgetDetails[[#This Row],[Theological Under-standing]]</f>
        <v>0</v>
      </c>
      <c r="I25" s="15">
        <f>BudgetDetails[[#This Row],[Total Level of Expertise]]</f>
        <v>0</v>
      </c>
    </row>
    <row r="26" spans="1:10" ht="18" thickTop="1" thickBot="1" x14ac:dyDescent="0.25">
      <c r="B26" s="19" t="s">
        <v>20</v>
      </c>
      <c r="C26" s="19"/>
      <c r="D26" s="19"/>
      <c r="E26" s="20">
        <f>SUM(E3:E25)</f>
        <v>9</v>
      </c>
      <c r="F26" s="20">
        <f t="shared" ref="F26:H26" si="0">SUM(F3:F25)</f>
        <v>20</v>
      </c>
      <c r="G26" s="20">
        <f t="shared" si="0"/>
        <v>11</v>
      </c>
      <c r="H26" s="20">
        <f t="shared" si="0"/>
        <v>40</v>
      </c>
      <c r="I26" s="15" t="s">
        <v>1</v>
      </c>
    </row>
    <row r="27" spans="1:10" ht="17" thickTop="1" x14ac:dyDescent="0.2"/>
  </sheetData>
  <phoneticPr fontId="3" type="noConversion"/>
  <conditionalFormatting sqref="I2:I26">
    <cfRule type="dataBar" priority="63">
      <dataBar showValue="0">
        <cfvo type="min"/>
        <cfvo type="max"/>
        <color theme="3"/>
      </dataBar>
      <extLst>
        <ext xmlns:x14="http://schemas.microsoft.com/office/spreadsheetml/2009/9/main" uri="{B025F937-C7B1-47D3-B67F-A62EFF666E3E}">
          <x14:id>{9E1D629C-C9E4-46EE-955B-95C11716F046}</x14:id>
        </ext>
      </extLst>
    </cfRule>
  </conditionalFormatting>
  <dataValidations count="1">
    <dataValidation type="list" allowBlank="1" showInputMessage="1" showErrorMessage="1" errorTitle="Invalid Data" error="If you need to add a new category to this list, you can add new list items to the Budget Category Lookup column on the worksheet named Lookup Lists." sqref="B8:B10 C2:D26">
      <formula1>BudgetCategory</formula1>
    </dataValidation>
  </dataValidations>
  <pageMargins left="0.5" right="0.5" top="0.75" bottom="0.75" header="0.3" footer="0.3"/>
  <pageSetup orientation="portrait" horizontalDpi="4294967292" verticalDpi="4294967292"/>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I2:I26</xm:sqref>
        </x14:conditionalFormatting>
        <x14:conditionalFormatting xmlns:xm="http://schemas.microsoft.com/office/excel/2006/main">
          <x14:cfRule type="iconSet" priority="64"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G2:G26</xm:sqref>
        </x14:conditionalFormatting>
        <x14:conditionalFormatting xmlns:xm="http://schemas.microsoft.com/office/excel/2006/main">
          <x14:cfRule type="iconSet" priority="6" id="{5B8F68BA-9EC7-7141-BA38-4A81544D64FD}">
            <x14:iconSet iconSet="3Triangles" custom="1">
              <x14:cfvo type="percent">
                <xm:f>0</xm:f>
              </x14:cfvo>
              <x14:cfvo type="num">
                <xm:f>0</xm:f>
              </x14:cfvo>
              <x14:cfvo type="num">
                <xm:f>1</xm:f>
              </x14:cfvo>
              <x14:cfIcon iconSet="3Triangles" iconId="0"/>
              <x14:cfIcon iconSet="NoIcons" iconId="0"/>
              <x14:cfIcon iconSet="3Triangles" iconId="2"/>
            </x14:iconSet>
          </x14:cfRule>
          <xm:sqref>H6:H26</xm:sqref>
        </x14:conditionalFormatting>
        <x14:conditionalFormatting xmlns:xm="http://schemas.microsoft.com/office/excel/2006/main">
          <x14:cfRule type="iconSet" priority="5" id="{B29A59D0-1362-3147-A8F4-3CD6BF68D17E}">
            <x14:iconSet iconSet="3Triangles" custom="1">
              <x14:cfvo type="percent">
                <xm:f>0</xm:f>
              </x14:cfvo>
              <x14:cfvo type="num">
                <xm:f>0</xm:f>
              </x14:cfvo>
              <x14:cfvo type="num">
                <xm:f>1</xm:f>
              </x14:cfvo>
              <x14:cfIcon iconSet="3Triangles" iconId="0"/>
              <x14:cfIcon iconSet="NoIcons" iconId="0"/>
              <x14:cfIcon iconSet="3Triangles" iconId="2"/>
            </x14:iconSet>
          </x14:cfRule>
          <xm:sqref>H3:H5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C11" sqref="C11:C13"/>
    </sheetView>
  </sheetViews>
  <sheetFormatPr baseColWidth="10" defaultRowHeight="16" x14ac:dyDescent="0.2"/>
  <cols>
    <col min="2" max="2" width="30" customWidth="1"/>
    <col min="3" max="3" width="32.6640625" style="1" customWidth="1"/>
    <col min="8" max="8" width="52.83203125" customWidth="1"/>
  </cols>
  <sheetData>
    <row r="1" spans="1:8" ht="48" x14ac:dyDescent="0.2">
      <c r="A1" t="s">
        <v>90</v>
      </c>
      <c r="D1" s="21" t="s">
        <v>3</v>
      </c>
      <c r="E1" s="21" t="s">
        <v>4</v>
      </c>
      <c r="F1" s="21" t="s">
        <v>19</v>
      </c>
      <c r="G1" s="27" t="s">
        <v>9</v>
      </c>
      <c r="H1" s="28" t="s">
        <v>10</v>
      </c>
    </row>
    <row r="2" spans="1:8" x14ac:dyDescent="0.2">
      <c r="D2" s="22"/>
      <c r="E2" s="22"/>
      <c r="F2" s="22" t="s">
        <v>1</v>
      </c>
      <c r="G2" s="29" t="s">
        <v>1</v>
      </c>
      <c r="H2" s="30" t="str">
        <f>BudgetDetails[[#This Row],[Total Level of Expertise]]</f>
        <v xml:space="preserve"> </v>
      </c>
    </row>
    <row r="3" spans="1:8" x14ac:dyDescent="0.2">
      <c r="A3" s="31" t="s">
        <v>26</v>
      </c>
      <c r="B3" s="31" t="s">
        <v>27</v>
      </c>
      <c r="C3" s="32" t="s">
        <v>82</v>
      </c>
      <c r="D3" s="23"/>
      <c r="E3" s="23"/>
      <c r="F3" s="23" t="s">
        <v>1</v>
      </c>
      <c r="G3" s="23" t="s">
        <v>1</v>
      </c>
      <c r="H3" s="23" t="str">
        <f>BudgetDetails[[#This Row],[Total Level of Expertise]]</f>
        <v xml:space="preserve"> </v>
      </c>
    </row>
    <row r="4" spans="1:8" x14ac:dyDescent="0.2">
      <c r="A4" s="31"/>
      <c r="B4" s="31"/>
      <c r="C4" s="32" t="s">
        <v>79</v>
      </c>
      <c r="D4" s="24">
        <v>5</v>
      </c>
      <c r="E4" s="24">
        <v>6</v>
      </c>
      <c r="F4" s="24">
        <v>6</v>
      </c>
      <c r="G4" s="24">
        <f>F4+E4+D4</f>
        <v>17</v>
      </c>
      <c r="H4" s="24" t="s">
        <v>91</v>
      </c>
    </row>
    <row r="5" spans="1:8" x14ac:dyDescent="0.2">
      <c r="A5" s="31"/>
      <c r="B5" s="31"/>
      <c r="C5" s="32" t="s">
        <v>80</v>
      </c>
      <c r="D5" s="23">
        <v>0</v>
      </c>
      <c r="E5" s="23">
        <v>0</v>
      </c>
      <c r="F5" s="23">
        <v>0</v>
      </c>
      <c r="G5" s="23">
        <f>BudgetDetails[[#This Row],[Level of Skill]]+BudgetDetails[[#This Row],[Level of Understanding]]+BudgetDetails[[#This Row],[Theological Under-standing]]</f>
        <v>1</v>
      </c>
      <c r="H5" s="23"/>
    </row>
    <row r="6" spans="1:8" x14ac:dyDescent="0.2">
      <c r="A6" s="31"/>
      <c r="B6" s="31"/>
      <c r="C6" s="32" t="s">
        <v>81</v>
      </c>
      <c r="D6" s="24">
        <v>0</v>
      </c>
      <c r="E6" s="24">
        <v>0</v>
      </c>
      <c r="F6" s="24">
        <v>0</v>
      </c>
      <c r="G6" s="24">
        <f>F6+E6+D6</f>
        <v>0</v>
      </c>
      <c r="H6" s="24">
        <f>BudgetDetails[[#This Row],[Total Level of Expertise]]</f>
        <v>15</v>
      </c>
    </row>
    <row r="7" spans="1:8" ht="25" x14ac:dyDescent="0.2">
      <c r="A7" s="31" t="s">
        <v>28</v>
      </c>
      <c r="C7" s="32" t="s">
        <v>78</v>
      </c>
      <c r="D7" s="23" t="s">
        <v>1</v>
      </c>
      <c r="E7" s="23" t="s">
        <v>1</v>
      </c>
      <c r="F7" s="23" t="s">
        <v>1</v>
      </c>
      <c r="G7" s="23" t="s">
        <v>1</v>
      </c>
      <c r="H7" s="23" t="str">
        <f>BudgetDetails[[#This Row],[Total Level of Expertise]]</f>
        <v xml:space="preserve"> </v>
      </c>
    </row>
    <row r="8" spans="1:8" x14ac:dyDescent="0.2">
      <c r="A8" s="31"/>
      <c r="B8" s="31"/>
      <c r="C8" s="32" t="s">
        <v>77</v>
      </c>
      <c r="D8" s="24">
        <v>0</v>
      </c>
      <c r="E8" s="24">
        <v>0</v>
      </c>
      <c r="F8" s="24">
        <v>0</v>
      </c>
      <c r="G8" s="24">
        <f>BudgetDetails[[#This Row],[Level of Skill]]+BudgetDetails[[#This Row],[Level of Understanding]]+BudgetDetails[[#This Row],[Theological Under-standing]]</f>
        <v>5</v>
      </c>
      <c r="H8" s="24">
        <f>BudgetDetails[[#This Row],[Total Level of Expertise]]</f>
        <v>5</v>
      </c>
    </row>
    <row r="9" spans="1:8" ht="25" x14ac:dyDescent="0.2">
      <c r="A9" s="31" t="s">
        <v>30</v>
      </c>
      <c r="B9" s="31" t="s">
        <v>31</v>
      </c>
      <c r="C9" s="32" t="s">
        <v>76</v>
      </c>
      <c r="D9" s="23">
        <v>0</v>
      </c>
      <c r="E9" s="23">
        <v>0</v>
      </c>
      <c r="F9" s="23">
        <v>0</v>
      </c>
      <c r="G9" s="23">
        <f>BudgetDetails[[#This Row],[Level of Skill]]+BudgetDetails[[#This Row],[Level of Understanding]]+BudgetDetails[[#This Row],[Theological Under-standing]]</f>
        <v>0</v>
      </c>
      <c r="H9" s="23">
        <f>BudgetDetails[[#This Row],[Total Level of Expertise]]</f>
        <v>0</v>
      </c>
    </row>
    <row r="10" spans="1:8" x14ac:dyDescent="0.2">
      <c r="A10" s="31"/>
      <c r="B10" s="31"/>
      <c r="C10" s="32" t="s">
        <v>75</v>
      </c>
      <c r="D10" s="24">
        <v>0</v>
      </c>
      <c r="E10" s="24">
        <v>0</v>
      </c>
      <c r="F10" s="24">
        <v>0</v>
      </c>
      <c r="G10" s="24">
        <f>BudgetDetails[[#This Row],[Level of Skill]]+BudgetDetails[[#This Row],[Level of Understanding]]+BudgetDetails[[#This Row],[Theological Under-standing]]</f>
        <v>0</v>
      </c>
      <c r="H10" s="24">
        <f>BudgetDetails[[#This Row],[Total Level of Expertise]]</f>
        <v>0</v>
      </c>
    </row>
    <row r="11" spans="1:8" ht="25" x14ac:dyDescent="0.2">
      <c r="A11" s="31" t="s">
        <v>32</v>
      </c>
      <c r="B11" s="31" t="s">
        <v>33</v>
      </c>
      <c r="C11" s="32" t="s">
        <v>63</v>
      </c>
      <c r="D11" s="23">
        <v>0</v>
      </c>
      <c r="E11" s="23">
        <v>0</v>
      </c>
      <c r="F11" s="23">
        <v>0</v>
      </c>
      <c r="G11" s="23">
        <f>BudgetDetails[[#This Row],[Level of Skill]]+BudgetDetails[[#This Row],[Level of Understanding]]+BudgetDetails[[#This Row],[Theological Under-standing]]</f>
        <v>5</v>
      </c>
      <c r="H11" s="23">
        <f>BudgetDetails[[#This Row],[Total Level of Expertise]]</f>
        <v>5</v>
      </c>
    </row>
    <row r="12" spans="1:8" x14ac:dyDescent="0.2">
      <c r="A12" s="31"/>
      <c r="B12" s="31"/>
      <c r="C12" s="32" t="s">
        <v>64</v>
      </c>
      <c r="D12" s="24">
        <v>0</v>
      </c>
      <c r="E12" s="24">
        <v>0</v>
      </c>
      <c r="F12" s="24">
        <v>0</v>
      </c>
      <c r="G12" s="24">
        <f>BudgetDetails[[#This Row],[Level of Skill]]+BudgetDetails[[#This Row],[Level of Understanding]]+BudgetDetails[[#This Row],[Theological Under-standing]]</f>
        <v>5</v>
      </c>
      <c r="H12" s="24">
        <f>BudgetDetails[[#This Row],[Total Level of Expertise]]</f>
        <v>5</v>
      </c>
    </row>
    <row r="13" spans="1:8" x14ac:dyDescent="0.2">
      <c r="A13" s="31"/>
      <c r="B13" s="31"/>
      <c r="C13" s="32" t="s">
        <v>65</v>
      </c>
      <c r="D13" s="23">
        <v>0</v>
      </c>
      <c r="E13" s="23">
        <v>0</v>
      </c>
      <c r="F13" s="23">
        <v>0</v>
      </c>
      <c r="G13" s="23">
        <f>BudgetDetails[[#This Row],[Level of Skill]]+BudgetDetails[[#This Row],[Level of Understanding]]+BudgetDetails[[#This Row],[Theological Under-standing]]</f>
        <v>0</v>
      </c>
      <c r="H13" s="23">
        <f>BudgetDetails[[#This Row],[Total Level of Expertise]]</f>
        <v>0</v>
      </c>
    </row>
    <row r="14" spans="1:8" ht="25" x14ac:dyDescent="0.2">
      <c r="A14" s="31" t="s">
        <v>34</v>
      </c>
      <c r="B14" s="31" t="s">
        <v>35</v>
      </c>
      <c r="C14" s="32" t="s">
        <v>36</v>
      </c>
      <c r="D14" s="24">
        <v>0</v>
      </c>
      <c r="E14" s="24">
        <v>0</v>
      </c>
      <c r="F14" s="24">
        <v>0</v>
      </c>
      <c r="G14" s="24">
        <f>BudgetDetails[[#This Row],[Level of Skill]]+BudgetDetails[[#This Row],[Level of Understanding]]+BudgetDetails[[#This Row],[Theological Under-standing]]</f>
        <v>0</v>
      </c>
      <c r="H14" s="24">
        <f>BudgetDetails[[#This Row],[Total Level of Expertise]]</f>
        <v>0</v>
      </c>
    </row>
    <row r="15" spans="1:8" x14ac:dyDescent="0.2">
      <c r="A15" s="31" t="s">
        <v>37</v>
      </c>
      <c r="B15" s="31" t="s">
        <v>38</v>
      </c>
      <c r="C15" s="32" t="s">
        <v>74</v>
      </c>
      <c r="D15" s="23">
        <v>0</v>
      </c>
      <c r="E15" s="23">
        <v>0</v>
      </c>
      <c r="F15" s="23">
        <v>0</v>
      </c>
      <c r="G15" s="23">
        <f>BudgetDetails[[#This Row],[Level of Skill]]+BudgetDetails[[#This Row],[Level of Understanding]]+BudgetDetails[[#This Row],[Theological Under-standing]]</f>
        <v>0</v>
      </c>
      <c r="H15" s="23">
        <f>BudgetDetails[[#This Row],[Total Level of Expertise]]</f>
        <v>0</v>
      </c>
    </row>
    <row r="16" spans="1:8" x14ac:dyDescent="0.2">
      <c r="A16" s="31"/>
      <c r="B16" s="31"/>
      <c r="C16" s="32" t="s">
        <v>62</v>
      </c>
      <c r="D16" s="24">
        <v>0</v>
      </c>
      <c r="E16" s="24">
        <v>0</v>
      </c>
      <c r="F16" s="24">
        <v>0</v>
      </c>
      <c r="G16" s="24">
        <f>BudgetDetails[[#This Row],[Level of Skill]]+BudgetDetails[[#This Row],[Level of Understanding]]+BudgetDetails[[#This Row],[Theological Under-standing]]</f>
        <v>0</v>
      </c>
      <c r="H16" s="24">
        <f>BudgetDetails[[#This Row],[Total Level of Expertise]]</f>
        <v>0</v>
      </c>
    </row>
    <row r="17" spans="1:8" x14ac:dyDescent="0.2">
      <c r="A17" s="31"/>
      <c r="B17" s="31"/>
      <c r="C17" s="32" t="s">
        <v>73</v>
      </c>
      <c r="D17" s="23">
        <v>0</v>
      </c>
      <c r="E17" s="23">
        <v>0</v>
      </c>
      <c r="F17" s="23">
        <v>0</v>
      </c>
      <c r="G17" s="23">
        <f>BudgetDetails[[#This Row],[Level of Skill]]+BudgetDetails[[#This Row],[Level of Understanding]]+BudgetDetails[[#This Row],[Theological Under-standing]]</f>
        <v>0</v>
      </c>
      <c r="H17" s="23">
        <f>BudgetDetails[[#This Row],[Total Level of Expertise]]</f>
        <v>0</v>
      </c>
    </row>
    <row r="18" spans="1:8" x14ac:dyDescent="0.2">
      <c r="A18" s="31" t="s">
        <v>39</v>
      </c>
      <c r="B18" s="31" t="s">
        <v>40</v>
      </c>
      <c r="C18" s="32" t="s">
        <v>55</v>
      </c>
      <c r="D18" s="24">
        <v>0</v>
      </c>
      <c r="E18" s="24">
        <v>0</v>
      </c>
      <c r="F18" s="24">
        <v>0</v>
      </c>
      <c r="G18" s="24">
        <f>BudgetDetails[[#This Row],[Level of Skill]]+BudgetDetails[[#This Row],[Level of Understanding]]+BudgetDetails[[#This Row],[Theological Under-standing]]</f>
        <v>0</v>
      </c>
      <c r="H18" s="24">
        <f>BudgetDetails[[#This Row],[Total Level of Expertise]]</f>
        <v>0</v>
      </c>
    </row>
    <row r="19" spans="1:8" x14ac:dyDescent="0.2">
      <c r="A19" s="31"/>
      <c r="B19" s="31"/>
      <c r="C19" s="32" t="s">
        <v>56</v>
      </c>
      <c r="D19" s="23">
        <v>0</v>
      </c>
      <c r="E19" s="23">
        <v>0</v>
      </c>
      <c r="F19" s="23">
        <v>0</v>
      </c>
      <c r="G19" s="23">
        <f>BudgetDetails[[#This Row],[Level of Skill]]+BudgetDetails[[#This Row],[Level of Understanding]]+BudgetDetails[[#This Row],[Theological Under-standing]]</f>
        <v>0</v>
      </c>
      <c r="H19" s="23">
        <f>BudgetDetails[[#This Row],[Total Level of Expertise]]</f>
        <v>0</v>
      </c>
    </row>
    <row r="20" spans="1:8" x14ac:dyDescent="0.2">
      <c r="A20" s="31"/>
      <c r="B20" s="31"/>
      <c r="C20" s="32" t="s">
        <v>62</v>
      </c>
      <c r="D20" s="24">
        <v>0</v>
      </c>
      <c r="E20" s="24">
        <v>0</v>
      </c>
      <c r="F20" s="24">
        <v>0</v>
      </c>
      <c r="G20" s="24">
        <f>BudgetDetails[[#This Row],[Level of Skill]]+BudgetDetails[[#This Row],[Level of Understanding]]+BudgetDetails[[#This Row],[Theological Under-standing]]</f>
        <v>0</v>
      </c>
      <c r="H20" s="24">
        <f>BudgetDetails[[#This Row],[Total Level of Expertise]]</f>
        <v>0</v>
      </c>
    </row>
    <row r="21" spans="1:8" x14ac:dyDescent="0.2">
      <c r="A21" s="31" t="s">
        <v>41</v>
      </c>
      <c r="B21" s="31" t="s">
        <v>42</v>
      </c>
      <c r="C21" s="32" t="s">
        <v>62</v>
      </c>
      <c r="D21" s="23">
        <v>0</v>
      </c>
      <c r="E21" s="23">
        <v>0</v>
      </c>
      <c r="F21" s="23">
        <v>0</v>
      </c>
      <c r="G21" s="23">
        <f>BudgetDetails[[#This Row],[Level of Skill]]+BudgetDetails[[#This Row],[Level of Understanding]]+BudgetDetails[[#This Row],[Theological Under-standing]]</f>
        <v>0</v>
      </c>
      <c r="H21" s="23">
        <f>BudgetDetails[[#This Row],[Total Level of Expertise]]</f>
        <v>0</v>
      </c>
    </row>
    <row r="22" spans="1:8" x14ac:dyDescent="0.2">
      <c r="A22" s="31"/>
      <c r="B22" s="31"/>
      <c r="C22" s="32" t="s">
        <v>83</v>
      </c>
      <c r="D22" s="24">
        <v>0</v>
      </c>
      <c r="E22" s="24">
        <v>0</v>
      </c>
      <c r="F22" s="24">
        <v>0</v>
      </c>
      <c r="G22" s="24">
        <f>BudgetDetails[[#This Row],[Level of Skill]]+BudgetDetails[[#This Row],[Level of Understanding]]+BudgetDetails[[#This Row],[Theological Under-standing]]</f>
        <v>0</v>
      </c>
      <c r="H22" s="24">
        <f>BudgetDetails[[#This Row],[Total Level of Expertise]]</f>
        <v>0</v>
      </c>
    </row>
    <row r="23" spans="1:8" x14ac:dyDescent="0.2">
      <c r="A23" s="31" t="s">
        <v>43</v>
      </c>
      <c r="B23" s="31" t="s">
        <v>44</v>
      </c>
      <c r="C23" s="32" t="s">
        <v>57</v>
      </c>
      <c r="D23" s="23" t="s">
        <v>1</v>
      </c>
      <c r="E23" s="23" t="s">
        <v>1</v>
      </c>
      <c r="F23" s="23" t="s">
        <v>1</v>
      </c>
      <c r="G23" s="23" t="s">
        <v>1</v>
      </c>
      <c r="H23" s="23" t="str">
        <f>BudgetDetails[[#This Row],[Total Level of Expertise]]</f>
        <v xml:space="preserve"> </v>
      </c>
    </row>
    <row r="24" spans="1:8" x14ac:dyDescent="0.2">
      <c r="A24" s="31"/>
      <c r="B24" s="31"/>
      <c r="C24" s="32" t="s">
        <v>58</v>
      </c>
      <c r="D24" s="24">
        <v>0</v>
      </c>
      <c r="E24" s="24">
        <v>0</v>
      </c>
      <c r="F24" s="24">
        <v>0</v>
      </c>
      <c r="G24" s="24">
        <f>BudgetDetails[[#This Row],[Level of Skill]]+BudgetDetails[[#This Row],[Level of Understanding]]+BudgetDetails[[#This Row],[Theological Under-standing]]</f>
        <v>0</v>
      </c>
      <c r="H24" s="24">
        <f>BudgetDetails[[#This Row],[Total Level of Expertise]]</f>
        <v>0</v>
      </c>
    </row>
    <row r="25" spans="1:8" ht="17" thickBot="1" x14ac:dyDescent="0.25">
      <c r="A25" s="31" t="s">
        <v>45</v>
      </c>
      <c r="B25" s="31" t="s">
        <v>46</v>
      </c>
      <c r="C25" s="32" t="s">
        <v>84</v>
      </c>
      <c r="D25" s="25"/>
      <c r="E25" s="25"/>
      <c r="F25" s="25">
        <v>0</v>
      </c>
      <c r="G25" s="25">
        <f>BudgetDetails[[#This Row],[Level of Skill]]+BudgetDetails[[#This Row],[Level of Understanding]]+BudgetDetails[[#This Row],[Theological Under-standing]]</f>
        <v>0</v>
      </c>
      <c r="H25" s="23">
        <f>BudgetDetails[[#This Row],[Total Level of Expertise]]</f>
        <v>0</v>
      </c>
    </row>
    <row r="26" spans="1:8" ht="18" thickTop="1" thickBot="1" x14ac:dyDescent="0.25">
      <c r="A26" s="31"/>
      <c r="B26" s="31"/>
      <c r="C26" s="32" t="s">
        <v>59</v>
      </c>
      <c r="D26" s="26">
        <f>SUM(D3:D25)</f>
        <v>5</v>
      </c>
      <c r="E26" s="26">
        <f t="shared" ref="E26:G26" si="0">SUM(E3:E25)</f>
        <v>6</v>
      </c>
      <c r="F26" s="26">
        <f t="shared" si="0"/>
        <v>6</v>
      </c>
      <c r="G26" s="26">
        <f t="shared" si="0"/>
        <v>33</v>
      </c>
      <c r="H26" s="24" t="s">
        <v>1</v>
      </c>
    </row>
    <row r="27" spans="1:8" ht="17" thickTop="1" x14ac:dyDescent="0.2">
      <c r="A27" s="31"/>
      <c r="B27" s="31"/>
      <c r="C27" s="32" t="s">
        <v>60</v>
      </c>
    </row>
    <row r="28" spans="1:8" x14ac:dyDescent="0.2">
      <c r="A28" s="31" t="s">
        <v>47</v>
      </c>
      <c r="B28" s="31" t="s">
        <v>48</v>
      </c>
      <c r="C28" s="32" t="s">
        <v>85</v>
      </c>
    </row>
    <row r="29" spans="1:8" x14ac:dyDescent="0.2">
      <c r="A29" s="31"/>
      <c r="B29" s="31"/>
      <c r="C29" s="32" t="s">
        <v>84</v>
      </c>
    </row>
    <row r="30" spans="1:8" x14ac:dyDescent="0.2">
      <c r="A30" s="31"/>
      <c r="B30" s="31"/>
      <c r="C30" s="32" t="s">
        <v>61</v>
      </c>
    </row>
    <row r="31" spans="1:8" x14ac:dyDescent="0.2">
      <c r="A31" s="31"/>
      <c r="B31" s="31"/>
      <c r="C31" s="32" t="s">
        <v>62</v>
      </c>
    </row>
    <row r="32" spans="1:8" x14ac:dyDescent="0.2">
      <c r="A32" s="31" t="s">
        <v>49</v>
      </c>
      <c r="B32" s="31" t="s">
        <v>50</v>
      </c>
      <c r="C32" s="32" t="s">
        <v>86</v>
      </c>
    </row>
    <row r="33" spans="1:3" x14ac:dyDescent="0.2">
      <c r="A33" s="31"/>
      <c r="B33" s="31"/>
      <c r="C33" s="32" t="s">
        <v>87</v>
      </c>
    </row>
    <row r="34" spans="1:3" x14ac:dyDescent="0.2">
      <c r="A34" s="31" t="s">
        <v>51</v>
      </c>
      <c r="B34" s="31" t="s">
        <v>52</v>
      </c>
      <c r="C34" s="32" t="s">
        <v>88</v>
      </c>
    </row>
    <row r="35" spans="1:3" x14ac:dyDescent="0.2">
      <c r="A35" s="31"/>
      <c r="B35" s="31"/>
      <c r="C35" s="32" t="s">
        <v>66</v>
      </c>
    </row>
    <row r="36" spans="1:3" ht="25" x14ac:dyDescent="0.2">
      <c r="A36" s="31" t="s">
        <v>53</v>
      </c>
      <c r="B36" s="31" t="s">
        <v>54</v>
      </c>
      <c r="C36" s="32" t="s">
        <v>72</v>
      </c>
    </row>
    <row r="37" spans="1:3" x14ac:dyDescent="0.2">
      <c r="C37" s="1" t="s">
        <v>89</v>
      </c>
    </row>
    <row r="38" spans="1:3" x14ac:dyDescent="0.2">
      <c r="C38" s="1" t="s">
        <v>67</v>
      </c>
    </row>
    <row r="39" spans="1:3" ht="48" x14ac:dyDescent="0.2">
      <c r="C39" s="1" t="s">
        <v>68</v>
      </c>
    </row>
    <row r="40" spans="1:3" x14ac:dyDescent="0.2">
      <c r="C40" s="1" t="s">
        <v>69</v>
      </c>
    </row>
    <row r="41" spans="1:3" x14ac:dyDescent="0.2">
      <c r="C41" s="1" t="s">
        <v>70</v>
      </c>
    </row>
    <row r="42" spans="1:3" x14ac:dyDescent="0.2">
      <c r="C42" s="1" t="s">
        <v>71</v>
      </c>
    </row>
  </sheetData>
  <conditionalFormatting sqref="H2:H26">
    <cfRule type="dataBar" priority="3">
      <dataBar showValue="0">
        <cfvo type="min"/>
        <cfvo type="max"/>
        <color theme="3"/>
      </dataBar>
      <extLst>
        <ext xmlns:x14="http://schemas.microsoft.com/office/spreadsheetml/2009/9/main" uri="{B025F937-C7B1-47D3-B67F-A62EFF666E3E}">
          <x14:id>{A5ACCDD3-F954-DA49-92CF-093E4709EF5D}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5ACCDD3-F954-DA49-92CF-093E4709EF5D}">
            <x14:dataBar minLength="0" maxLength="100" gradient="0">
              <x14:cfvo type="autoMin"/>
              <x14:cfvo type="autoMax"/>
              <x14:negativeFillColor rgb="FFFF0000"/>
              <x14:axisColor rgb="FF000000"/>
            </x14:dataBar>
          </x14:cfRule>
          <xm:sqref>H2:H26</xm:sqref>
        </x14:conditionalFormatting>
        <x14:conditionalFormatting xmlns:xm="http://schemas.microsoft.com/office/excel/2006/main">
          <x14:cfRule type="iconSet" priority="4" id="{BB9235F9-8AFF-6441-834E-8B9B65540716}">
            <x14:iconSet iconSet="3Triangles" custom="1">
              <x14:cfvo type="percent">
                <xm:f>0</xm:f>
              </x14:cfvo>
              <x14:cfvo type="num">
                <xm:f>0</xm:f>
              </x14:cfvo>
              <x14:cfvo type="num">
                <xm:f>1</xm:f>
              </x14:cfvo>
              <x14:cfIcon iconSet="3Triangles" iconId="0"/>
              <x14:cfIcon iconSet="NoIcons" iconId="0"/>
              <x14:cfIcon iconSet="3Triangles" iconId="2"/>
            </x14:iconSet>
          </x14:cfRule>
          <xm:sqref>F2:F26</xm:sqref>
        </x14:conditionalFormatting>
        <x14:conditionalFormatting xmlns:xm="http://schemas.microsoft.com/office/excel/2006/main">
          <x14:cfRule type="iconSet" priority="2" id="{964DDCDF-CD5B-E440-9B8C-B05B8CDF6BDE}">
            <x14:iconSet iconSet="3Triangles" custom="1">
              <x14:cfvo type="percent">
                <xm:f>0</xm:f>
              </x14:cfvo>
              <x14:cfvo type="num">
                <xm:f>0</xm:f>
              </x14:cfvo>
              <x14:cfvo type="num">
                <xm:f>1</xm:f>
              </x14:cfvo>
              <x14:cfIcon iconSet="3Triangles" iconId="0"/>
              <x14:cfIcon iconSet="NoIcons" iconId="0"/>
              <x14:cfIcon iconSet="3Triangles" iconId="2"/>
            </x14:iconSet>
          </x14:cfRule>
          <xm:sqref>G6:G26</xm:sqref>
        </x14:conditionalFormatting>
        <x14:conditionalFormatting xmlns:xm="http://schemas.microsoft.com/office/excel/2006/main">
          <x14:cfRule type="iconSet" priority="1" id="{8A631A05-4E0F-FD4F-818C-1B176A910B16}">
            <x14:iconSet iconSet="3Triangles" custom="1">
              <x14:cfvo type="percent">
                <xm:f>0</xm:f>
              </x14:cfvo>
              <x14:cfvo type="num">
                <xm:f>0</xm:f>
              </x14:cfvo>
              <x14:cfvo type="num">
                <xm:f>1</xm:f>
              </x14:cfvo>
              <x14:cfIcon iconSet="3Triangles" iconId="0"/>
              <x14:cfIcon iconSet="NoIcons" iconId="0"/>
              <x14:cfIcon iconSet="3Triangles" iconId="2"/>
            </x14:iconSet>
          </x14:cfRule>
          <xm:sqref>G3:G5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
  <sheetViews>
    <sheetView showGridLines="0" workbookViewId="0"/>
  </sheetViews>
  <sheetFormatPr baseColWidth="10" defaultColWidth="8.83203125" defaultRowHeight="16" x14ac:dyDescent="0.2"/>
  <cols>
    <col min="1" max="1" width="25.1640625" customWidth="1"/>
  </cols>
  <sheetData>
    <row r="1" spans="1:4" x14ac:dyDescent="0.2">
      <c r="A1" t="s">
        <v>0</v>
      </c>
    </row>
    <row r="2" spans="1:4" x14ac:dyDescent="0.2">
      <c r="A2" t="s">
        <v>6</v>
      </c>
    </row>
    <row r="3" spans="1:4" x14ac:dyDescent="0.2">
      <c r="A3" t="s">
        <v>7</v>
      </c>
    </row>
    <row r="4" spans="1:4" x14ac:dyDescent="0.2">
      <c r="A4" t="s">
        <v>2</v>
      </c>
    </row>
    <row r="5" spans="1:4" x14ac:dyDescent="0.2">
      <c r="A5" t="s">
        <v>8</v>
      </c>
    </row>
    <row r="6" spans="1:4" x14ac:dyDescent="0.2">
      <c r="A6" t="s">
        <v>1</v>
      </c>
    </row>
    <row r="7" spans="1:4" x14ac:dyDescent="0.2">
      <c r="A7" t="s">
        <v>1</v>
      </c>
    </row>
    <row r="8" spans="1:4" x14ac:dyDescent="0.2">
      <c r="A8" t="s">
        <v>1</v>
      </c>
    </row>
    <row r="9" spans="1:4" x14ac:dyDescent="0.2">
      <c r="A9" t="s">
        <v>1</v>
      </c>
    </row>
    <row r="10" spans="1:4" x14ac:dyDescent="0.2">
      <c r="A10" t="s">
        <v>1</v>
      </c>
    </row>
    <row r="11" spans="1:4" x14ac:dyDescent="0.2">
      <c r="A11" t="s">
        <v>1</v>
      </c>
    </row>
    <row r="12" spans="1:4" x14ac:dyDescent="0.2">
      <c r="A12" t="s">
        <v>1</v>
      </c>
    </row>
    <row r="13" spans="1:4" x14ac:dyDescent="0.2">
      <c r="A13" t="s">
        <v>1</v>
      </c>
    </row>
  </sheetData>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Details</vt:lpstr>
      <vt:lpstr>MATUL Experience</vt:lpstr>
      <vt:lpstr>Lookup Lists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2010-03-24T00:13:51Z</cp:lastPrinted>
  <dcterms:created xsi:type="dcterms:W3CDTF">2010-03-18T14:33:29Z</dcterms:created>
  <dcterms:modified xsi:type="dcterms:W3CDTF">2016-01-14T02:59:09Z</dcterms:modified>
  <cp:category/>
</cp:coreProperties>
</file>