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xl/charts/chart7.xml" ContentType="application/vnd.openxmlformats-officedocument.drawingml.chart+xml"/>
  <Override PartName="/xl/charts/chart3.xml" ContentType="application/vnd.openxmlformats-officedocument.drawingml.chart+xml"/>
  <Default Extension="xml" ContentType="application/xml"/>
  <Override PartName="/docProps/core.xml" ContentType="application/vnd.openxmlformats-package.core-properties+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charts/chart6.xml" ContentType="application/vnd.openxmlformats-officedocument.drawingml.chart+xml"/>
  <Default Extension="rels" ContentType="application/vnd.openxmlformats-package.relationships+xml"/>
  <Override PartName="/docProps/app.xml" ContentType="application/vnd.openxmlformats-officedocument.extended-properties+xml"/>
  <Override PartName="/xl/drawings/drawing1.xml" ContentType="application/vnd.openxmlformats-officedocument.drawing+xml"/>
  <Override PartName="/xl/charts/chart5.xml" ContentType="application/vnd.openxmlformats-officedocument.drawingml.chart+xml"/>
  <Override PartName="/xl/charts/chart2.xml" ContentType="application/vnd.openxmlformats-officedocument.drawingml.chart+xml"/>
  <Default Extension="jpeg" ContentType="image/jpeg"/>
  <Override PartName="/xl/worksheets/sheet5.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charts/chart4.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1600" windowHeight="14660" tabRatio="500"/>
  </bookViews>
  <sheets>
    <sheet name="Instructions" sheetId="5" r:id="rId1"/>
    <sheet name="Questions" sheetId="1" r:id="rId2"/>
    <sheet name="Analysis" sheetId="2" r:id="rId3"/>
    <sheet name="6 Graphs Summary" sheetId="6" r:id="rId4"/>
    <sheet name="Integration Graph" sheetId="3" r:id="rId5"/>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7" i="2"/>
  <c r="G7"/>
  <c r="F7"/>
  <c r="E7"/>
  <c r="D7"/>
  <c r="K7"/>
  <c r="H11"/>
  <c r="G11"/>
  <c r="F11"/>
  <c r="E11"/>
  <c r="D11"/>
  <c r="K11"/>
  <c r="H15"/>
  <c r="G15"/>
  <c r="F15"/>
  <c r="E15"/>
  <c r="D15"/>
  <c r="K15"/>
  <c r="H19"/>
  <c r="G19"/>
  <c r="F19"/>
  <c r="E19"/>
  <c r="D19"/>
  <c r="K19"/>
  <c r="H23"/>
  <c r="G23"/>
  <c r="F23"/>
  <c r="E23"/>
  <c r="D23"/>
  <c r="K23"/>
  <c r="H27"/>
  <c r="G27"/>
  <c r="F27"/>
  <c r="E27"/>
  <c r="D27"/>
  <c r="K27"/>
  <c r="K32"/>
  <c r="H9"/>
  <c r="G9"/>
  <c r="F9"/>
  <c r="E9"/>
  <c r="D9"/>
  <c r="K9"/>
  <c r="H13"/>
  <c r="G13"/>
  <c r="F13"/>
  <c r="E13"/>
  <c r="D13"/>
  <c r="K13"/>
  <c r="H17"/>
  <c r="G17"/>
  <c r="F17"/>
  <c r="E17"/>
  <c r="D17"/>
  <c r="K17"/>
  <c r="H21"/>
  <c r="G21"/>
  <c r="F21"/>
  <c r="E21"/>
  <c r="D21"/>
  <c r="K21"/>
  <c r="H25"/>
  <c r="G25"/>
  <c r="F25"/>
  <c r="E25"/>
  <c r="D25"/>
  <c r="K25"/>
  <c r="H29"/>
  <c r="G29"/>
  <c r="F29"/>
  <c r="E29"/>
  <c r="D29"/>
  <c r="K29"/>
  <c r="K33"/>
  <c r="C29"/>
  <c r="C25"/>
  <c r="C21"/>
  <c r="C17"/>
  <c r="C13"/>
  <c r="C9"/>
  <c r="I9"/>
  <c r="C7"/>
  <c r="C11"/>
  <c r="C15"/>
  <c r="C19"/>
  <c r="C23"/>
  <c r="C27"/>
  <c r="I29"/>
  <c r="I25"/>
  <c r="I21"/>
  <c r="I17"/>
  <c r="I13"/>
  <c r="I27"/>
  <c r="I23"/>
  <c r="I19"/>
  <c r="I15"/>
  <c r="I11"/>
  <c r="I7"/>
</calcChain>
</file>

<file path=xl/sharedStrings.xml><?xml version="1.0" encoding="utf-8"?>
<sst xmlns="http://schemas.openxmlformats.org/spreadsheetml/2006/main" count="107" uniqueCount="106">
  <si>
    <r>
      <t>2.</t>
    </r>
    <r>
      <rPr>
        <sz val="7"/>
        <rFont val="Times New Roman"/>
      </rPr>
      <t xml:space="preserve">    </t>
    </r>
    <r>
      <rPr>
        <sz val="10"/>
        <rFont val="Verdana"/>
      </rPr>
      <t>I seek out friends and enjoy talking about any subject that happens to come up.</t>
    </r>
    <phoneticPr fontId="3" type="noConversion"/>
  </si>
  <si>
    <r>
      <t>3.</t>
    </r>
    <r>
      <rPr>
        <sz val="7"/>
        <rFont val="Times New Roman"/>
      </rPr>
      <t xml:space="preserve">    </t>
    </r>
    <r>
      <rPr>
        <sz val="10"/>
        <rFont val="Verdana"/>
      </rPr>
      <t>I avoid setting goals for fear that I might not reach them.</t>
    </r>
    <phoneticPr fontId="3" type="noConversion"/>
  </si>
  <si>
    <r>
      <t>4.</t>
    </r>
    <r>
      <rPr>
        <sz val="7"/>
        <rFont val="Times New Roman"/>
      </rPr>
      <t xml:space="preserve">    </t>
    </r>
    <r>
      <rPr>
        <sz val="10"/>
        <rFont val="Verdana"/>
      </rPr>
      <t>I am more concerned about what I have accomplished than I am with the position and title of my job.</t>
    </r>
    <phoneticPr fontId="3" type="noConversion"/>
  </si>
  <si>
    <t>30. I only eat in a few select public places outside of my home, where I can be sure the food is the best quality and I can find the specific items I enjoy.</t>
  </si>
  <si>
    <t>37. When starting a new job, I work especially hard to prove myself to my fellow workers.</t>
    <phoneticPr fontId="3" type="noConversion"/>
  </si>
  <si>
    <t>An example of how to complete the first line “Time Orientation” would be:</t>
  </si>
  <si>
    <t>44. When shopping for a major item, I first get expert advice and then buy the recommended item at the nearest reasonable store.</t>
    <phoneticPr fontId="3" type="noConversion"/>
  </si>
  <si>
    <t>43. I like to be active with many things so that at any one time I have a choice of what to do.</t>
    <phoneticPr fontId="3" type="noConversion"/>
  </si>
  <si>
    <t>42.I have set specific goals for what I want to accomplish in the next year and the next five years.</t>
    <phoneticPr fontId="3" type="noConversion"/>
  </si>
  <si>
    <t>19. I always wear a watch and refer to it regularly in order not to be late for anything.</t>
    <phoneticPr fontId="3" type="noConversion"/>
  </si>
  <si>
    <t>20. I feel very frustrated if someone treats me like a stereotype.</t>
    <phoneticPr fontId="3" type="noConversion"/>
  </si>
  <si>
    <t>The lower numbers are the question numbers – insert your score for that question on the line above the question number. For example presuming your answers for Questions 1, 2, 3, 4 and 5 were 7, 5, 3, 6, 7 respectively. The Time Orientation line would look like this:</t>
  </si>
  <si>
    <t>Event orientation</t>
  </si>
  <si>
    <t>Dichotomistic thinking</t>
  </si>
  <si>
    <t>Holistic thinking</t>
  </si>
  <si>
    <t>Crisis orientation</t>
  </si>
  <si>
    <t>Non-crisis orientation</t>
  </si>
  <si>
    <t>Task orientation</t>
  </si>
  <si>
    <t>Person orientation</t>
  </si>
  <si>
    <t>Status focus</t>
  </si>
  <si>
    <t>Achievement focus</t>
  </si>
  <si>
    <t xml:space="preserve"> </t>
    <phoneticPr fontId="3" type="noConversion"/>
  </si>
  <si>
    <t>Step 2 Analysis</t>
    <phoneticPr fontId="3" type="noConversion"/>
  </si>
  <si>
    <t xml:space="preserve"> The scores are automatically located in the boxes</t>
    <phoneticPr fontId="3" type="noConversion"/>
  </si>
  <si>
    <t>Total</t>
    <phoneticPr fontId="3" type="noConversion"/>
  </si>
  <si>
    <t>Average</t>
    <phoneticPr fontId="3" type="noConversion"/>
  </si>
  <si>
    <t>25.I plan my daily and weekly activities. I am annoyed when my schedule or routine gets interrupted.</t>
  </si>
  <si>
    <t>27.Completing a task is almost an obsession with me, and I cannot be content until I am finished.</t>
  </si>
  <si>
    <t>Generally cross-cultural workers survive and succeed better with a peasant-tribal mindset</t>
    <phoneticPr fontId="3" type="noConversion"/>
  </si>
  <si>
    <t>Step 4b Graphical Analysis</t>
    <phoneticPr fontId="3" type="noConversion"/>
  </si>
  <si>
    <t>Step 4 Graphical Analysis</t>
    <phoneticPr fontId="3" type="noConversion"/>
  </si>
  <si>
    <t>48. When leading a meeting, I make sure that it begins and ends on time.</t>
    <phoneticPr fontId="3" type="noConversion"/>
  </si>
  <si>
    <t>47. I resist a scheduled life, preferring to do things on the spur of the moment.</t>
    <phoneticPr fontId="3" type="noConversion"/>
  </si>
  <si>
    <t>46. I feel uncomfortable and frustrated when a discussion ends without a clear resolution of the issue; nobody wins the argument.</t>
    <phoneticPr fontId="3" type="noConversion"/>
  </si>
  <si>
    <t>45. I enjoy looking at art and trying to figure out what the artist was thinking and trying to communicate.</t>
    <phoneticPr fontId="3" type="noConversion"/>
  </si>
  <si>
    <r>
      <t>7.</t>
    </r>
    <r>
      <rPr>
        <sz val="7"/>
        <rFont val="Times New Roman"/>
      </rPr>
      <t xml:space="preserve">    </t>
    </r>
    <r>
      <rPr>
        <sz val="10"/>
        <rFont val="Verdana"/>
      </rPr>
      <t>When making a decision, I feel that more than one of the options can be a right choice.</t>
    </r>
    <phoneticPr fontId="3" type="noConversion"/>
  </si>
  <si>
    <t>Statement</t>
    <phoneticPr fontId="3" type="noConversion"/>
  </si>
  <si>
    <r>
      <t>8.</t>
    </r>
    <r>
      <rPr>
        <sz val="7"/>
        <rFont val="Times New Roman"/>
      </rPr>
      <t xml:space="preserve">    </t>
    </r>
    <r>
      <rPr>
        <sz val="10"/>
        <rFont val="Verdana"/>
      </rPr>
      <t>When I set a goal, I dedicate myself to reaching that goal, even if other areas of my life suffer as a result of it.</t>
    </r>
    <phoneticPr fontId="3" type="noConversion"/>
  </si>
  <si>
    <r>
      <t>9.</t>
    </r>
    <r>
      <rPr>
        <sz val="7"/>
        <rFont val="Times New Roman"/>
      </rPr>
      <t xml:space="preserve">    </t>
    </r>
    <r>
      <rPr>
        <sz val="10"/>
        <rFont val="Verdana"/>
      </rPr>
      <t>I am always one of the first to try something new.</t>
    </r>
    <phoneticPr fontId="3" type="noConversion"/>
  </si>
  <si>
    <t>38. When introducing important people, I usually include their occupation and title.</t>
  </si>
  <si>
    <t>39. I talk with others about my problems and ask them for advice.</t>
  </si>
  <si>
    <t>26. I do not take sides in a discussion until I have heard all of the arguments.</t>
  </si>
  <si>
    <t>American Cultural values score (%)</t>
    <phoneticPr fontId="3" type="noConversion"/>
  </si>
  <si>
    <t>(%)</t>
    <phoneticPr fontId="3" type="noConversion"/>
  </si>
  <si>
    <t>The bars below the axis indicate the extent of your compatiblity with peasant/tribal cultural values</t>
    <phoneticPr fontId="3" type="noConversion"/>
  </si>
  <si>
    <r>
      <t>Step 5: Interpretation</t>
    </r>
    <r>
      <rPr>
        <sz val="10"/>
        <rFont val="Verdana"/>
      </rPr>
      <t xml:space="preserve">:   </t>
    </r>
    <phoneticPr fontId="3" type="noConversion"/>
  </si>
  <si>
    <t xml:space="preserve">Then do a summary paragraph of what you have learned from this. </t>
    <phoneticPr fontId="3" type="noConversion"/>
  </si>
  <si>
    <t>Your overall American identity score  indicates your compatiblity with American Cultural values</t>
    <phoneticPr fontId="3" type="noConversion"/>
  </si>
  <si>
    <t>When finished go to the analyis worksheet on the tab at the bottom</t>
    <phoneticPr fontId="3" type="noConversion"/>
  </si>
  <si>
    <t>The following graphs and questionnaire, on the following pages, has been adopted from the book “Ministering Cross-Culturally” by Lingenfelter &amp; Mayers.</t>
  </si>
  <si>
    <t>40.I avoid participating in games at which I am not very good.</t>
    <phoneticPr fontId="3" type="noConversion"/>
  </si>
  <si>
    <t>41. Even if in a hurry while running errands, I will stop to talk with a friend.</t>
    <phoneticPr fontId="3" type="noConversion"/>
  </si>
  <si>
    <r>
      <t>5.</t>
    </r>
    <r>
      <rPr>
        <sz val="7"/>
        <rFont val="Times New Roman"/>
      </rPr>
      <t xml:space="preserve">    </t>
    </r>
    <r>
      <rPr>
        <sz val="10"/>
        <rFont val="Verdana"/>
      </rPr>
      <t>I seldom think much about the future; I just like to get involved in things as they turn up.</t>
    </r>
    <phoneticPr fontId="3" type="noConversion"/>
  </si>
  <si>
    <r>
      <t>6.</t>
    </r>
    <r>
      <rPr>
        <sz val="7"/>
        <rFont val="Times New Roman"/>
      </rPr>
      <t xml:space="preserve">    </t>
    </r>
    <r>
      <rPr>
        <sz val="10"/>
        <rFont val="Verdana"/>
      </rPr>
      <t>I feel things are either right or wrong; discussion of "grey" areas makes me uncomfortable and seems to compromise the truth.</t>
    </r>
    <phoneticPr fontId="3" type="noConversion"/>
  </si>
  <si>
    <r>
      <t>1.</t>
    </r>
    <r>
      <rPr>
        <sz val="7"/>
        <rFont val="Times New Roman"/>
      </rPr>
      <t xml:space="preserve">    </t>
    </r>
    <r>
      <rPr>
        <sz val="10"/>
        <rFont val="Verdana"/>
      </rPr>
      <t xml:space="preserve">Statement not descriptive of you </t>
    </r>
  </si>
  <si>
    <r>
      <t>3.</t>
    </r>
    <r>
      <rPr>
        <sz val="7"/>
        <rFont val="Times New Roman"/>
      </rPr>
      <t xml:space="preserve">    </t>
    </r>
    <r>
      <rPr>
        <sz val="10"/>
        <rFont val="Verdana"/>
      </rPr>
      <t xml:space="preserve">Statement less than partially true of you </t>
    </r>
  </si>
  <si>
    <r>
      <t>4.</t>
    </r>
    <r>
      <rPr>
        <sz val="7"/>
        <rFont val="Times New Roman"/>
      </rPr>
      <t xml:space="preserve">    </t>
    </r>
    <r>
      <rPr>
        <sz val="10"/>
        <rFont val="Verdana"/>
      </rPr>
      <t xml:space="preserve">Statement is only partially true of you </t>
    </r>
  </si>
  <si>
    <r>
      <t>5.</t>
    </r>
    <r>
      <rPr>
        <sz val="7"/>
        <rFont val="Times New Roman"/>
      </rPr>
      <t xml:space="preserve">    </t>
    </r>
    <r>
      <rPr>
        <sz val="10"/>
        <rFont val="Verdana"/>
      </rPr>
      <t xml:space="preserve">Statement is usually descriptive of you </t>
    </r>
  </si>
  <si>
    <r>
      <t>6.</t>
    </r>
    <r>
      <rPr>
        <sz val="7"/>
        <rFont val="Times New Roman"/>
      </rPr>
      <t xml:space="preserve">    </t>
    </r>
    <r>
      <rPr>
        <sz val="10"/>
        <rFont val="Verdana"/>
      </rPr>
      <t xml:space="preserve">Statement is generally descriptive of you </t>
    </r>
  </si>
  <si>
    <r>
      <t>7.</t>
    </r>
    <r>
      <rPr>
        <sz val="7"/>
        <rFont val="Times New Roman"/>
      </rPr>
      <t xml:space="preserve">    </t>
    </r>
    <r>
      <rPr>
        <sz val="10"/>
        <rFont val="Verdana"/>
      </rPr>
      <t xml:space="preserve">Statement is very descriptive of you </t>
    </r>
  </si>
  <si>
    <t>Score</t>
    <phoneticPr fontId="3" type="noConversion"/>
  </si>
  <si>
    <r>
      <t>2.</t>
    </r>
    <r>
      <rPr>
        <sz val="7"/>
        <rFont val="Times New Roman"/>
      </rPr>
      <t xml:space="preserve">    </t>
    </r>
    <r>
      <rPr>
        <sz val="10"/>
        <rFont val="Verdana"/>
      </rPr>
      <t xml:space="preserve">Statement hardly at all partially true of you                                   </t>
    </r>
    <phoneticPr fontId="3" type="noConversion"/>
  </si>
  <si>
    <t>Items above the balance line indicate a Western mindset</t>
    <phoneticPr fontId="3" type="noConversion"/>
  </si>
  <si>
    <t>Items below the line indicate a peasant-tribal mindset</t>
    <phoneticPr fontId="3" type="noConversion"/>
  </si>
  <si>
    <t>Lingenfelter Values Questionairre</t>
    <phoneticPr fontId="3" type="noConversion"/>
  </si>
  <si>
    <t>Tribal/Peasant Cultural Values Score</t>
    <phoneticPr fontId="3" type="noConversion"/>
  </si>
  <si>
    <t xml:space="preserve"> </t>
    <phoneticPr fontId="3" type="noConversion"/>
  </si>
  <si>
    <t>Time orientation</t>
  </si>
  <si>
    <t>The personal profile of basic traits is an approximate representation of the motivations behind the individual's actions within his or her culture. It will prove useful to compare the individual's profile with that of others. The matrix form presents the contrasting traits as concurrent forces pulling in different (but not necessarily opposite) directions. Each pair of questions decribes two poles. The scores on each matrix indicate the relative strength of each particular trait as one makes decisions and interacts with others. A score of (2,6) on the first grid (i.e., event has a priority rating of 2, time a rating of 6) suggests that the constraints of time exert a far stronger pull on the decisions and actions of the individual than does commitment to completion of the events in which one participates. A score of (2,2) probably means that neither trait is exerting a strong influence.</t>
    <phoneticPr fontId="3" type="noConversion"/>
  </si>
  <si>
    <t>10.  I tend to associate only with people of the same social status.</t>
    <phoneticPr fontId="3" type="noConversion"/>
  </si>
  <si>
    <t>11. I feel strongly that time is a scarce commodity, and I value it highly.</t>
    <phoneticPr fontId="3" type="noConversion"/>
  </si>
  <si>
    <t>12. When my car needs tuning, I go to the dealer rather than let my neighbour who works out of his garage do the job. With professionals I know it will be done right.</t>
    <phoneticPr fontId="3" type="noConversion"/>
  </si>
  <si>
    <t>13. I like performing before an audience because it pushes me to perform better.</t>
    <phoneticPr fontId="3" type="noConversion"/>
  </si>
  <si>
    <t>14. My primary criteria for buying a car are low price and a record of quality and reliability; I do not let family or friends influence me to spend more for a "name brand."</t>
    <phoneticPr fontId="3" type="noConversion"/>
  </si>
  <si>
    <t>15. My desk or work area is very organized. There is a place for everything, and everything is in its place.</t>
    <phoneticPr fontId="3" type="noConversion"/>
  </si>
  <si>
    <r>
      <t>1.</t>
    </r>
    <r>
      <rPr>
        <sz val="7"/>
        <rFont val="Times New Roman"/>
      </rPr>
      <t xml:space="preserve">    </t>
    </r>
    <r>
      <rPr>
        <sz val="10"/>
        <rFont val="Verdana"/>
      </rPr>
      <t>I would not feel comfortable working for a large company because I would never see the whole picture of what I was working on.</t>
    </r>
    <phoneticPr fontId="3" type="noConversion"/>
  </si>
  <si>
    <t>35. I argue my point to the end, even if I know I am wrong.</t>
  </si>
  <si>
    <t>36. I do not feel that anything I have done in the past matters much; I have to keep proving myself every day.</t>
  </si>
  <si>
    <t>Your overall Peasant/tribal cultural identity score indicates your compatiblity with peasant tribal cultural values.</t>
    <phoneticPr fontId="3" type="noConversion"/>
  </si>
  <si>
    <t>The personal profile of basic values can be applied in several ways: (1) it can serve as the basis of a judgment against a person who does not behave as we would wish; (2) it can serve as a radar signal that we are headed for conflict with another person and thus should avoid confrontation; (3) it can serve as an insight which will help us achieve maximum intelligent interaction with another person. In the chapters that follow we will see that by carefully choosing our responses to people and cultures whose orientations differ from ours, we can reduce or even resolve tensions in interpersonal relations</t>
  </si>
  <si>
    <t xml:space="preserve"> The points indicate your basic tendency.</t>
    <phoneticPr fontId="3" type="noConversion"/>
  </si>
  <si>
    <r>
      <t xml:space="preserve">Step 1: </t>
    </r>
    <r>
      <rPr>
        <sz val="10"/>
        <rFont val="Verdana"/>
      </rPr>
      <t>Fill in our score on the right, based on the following scale of 1-7</t>
    </r>
    <phoneticPr fontId="3" type="noConversion"/>
  </si>
  <si>
    <t>Go to the Graph on the next tab for interpretation</t>
    <phoneticPr fontId="3" type="noConversion"/>
  </si>
  <si>
    <t>21. I tend not to worry about potential problems; I wait until a problem develops before taking action.</t>
    <phoneticPr fontId="3" type="noConversion"/>
  </si>
  <si>
    <t>22.When waiting in line, I tend to start up conversations with people I do not know.</t>
    <phoneticPr fontId="3" type="noConversion"/>
  </si>
  <si>
    <t>23.I hate to arrive late; sometimes I stay away rather than walk in late.</t>
    <phoneticPr fontId="3" type="noConversion"/>
  </si>
  <si>
    <t>24. I get annoyed at people who want to stop discussion and push the group to make a decision, especially when everybody has not had a chance to express their opinions.</t>
    <phoneticPr fontId="3" type="noConversion"/>
  </si>
  <si>
    <t>16. I attend lectures and read books by experts to find solutions to issues of importance to me.</t>
    <phoneticPr fontId="3" type="noConversion"/>
  </si>
  <si>
    <t>17. If offered a promotion, which entailed moving to another city, I would not be held back by relationships to parents and friends.</t>
    <phoneticPr fontId="3" type="noConversion"/>
  </si>
  <si>
    <t>18. I find it difficult to relate to people who have a significantly higher occupational or social position than mine.</t>
    <phoneticPr fontId="3" type="noConversion"/>
  </si>
  <si>
    <t>Please answer the questions on the Questions tab (Tabs are at the bottom of the worksheet). These automatially flow into the analysis tab  and then they plot the graph on the graphs tab so you can view your scores graphically.</t>
    <phoneticPr fontId="3" type="noConversion"/>
  </si>
  <si>
    <t>Go to next Tab to see integration graph</t>
    <phoneticPr fontId="3" type="noConversion"/>
  </si>
  <si>
    <t>The bars in the top of the graph indicate your compatiblity with American cultural values</t>
    <phoneticPr fontId="3" type="noConversion"/>
  </si>
  <si>
    <t>QUESTIONNAIRE</t>
  </si>
  <si>
    <r>
      <t xml:space="preserve">Determine to what extent each of the following statements describes your thinking and approach to life. If the statement is </t>
    </r>
    <r>
      <rPr>
        <i/>
        <sz val="10"/>
        <rFont val="Verdana"/>
      </rPr>
      <t>not at all</t>
    </r>
    <r>
      <rPr>
        <sz val="10"/>
        <rFont val="Verdana"/>
      </rPr>
      <t xml:space="preserve"> descriptive of you, write the number 1 in the blank space. If it is </t>
    </r>
    <r>
      <rPr>
        <i/>
        <sz val="10"/>
        <rFont val="Verdana"/>
      </rPr>
      <t>very</t>
    </r>
    <r>
      <rPr>
        <sz val="10"/>
        <rFont val="Verdana"/>
      </rPr>
      <t xml:space="preserve"> descriptive to you, write the number 7. Write the number 4 if the statement describes you only somewhat. Use the numbers 2 or 3 for items that are less descriptive of you and the number 5 or 6 for those that are more descriptive. Respond to all statements with a number from 1 to 7.</t>
    </r>
  </si>
  <si>
    <t>Cross-Cultural Values Evaluation</t>
    <phoneticPr fontId="3" type="noConversion"/>
  </si>
  <si>
    <t>Vulnerability (Exposure)</t>
    <phoneticPr fontId="3" type="noConversion"/>
  </si>
  <si>
    <t>Concealment (Non-Vulnerability)</t>
    <phoneticPr fontId="3" type="noConversion"/>
  </si>
  <si>
    <t>Recognising that this is a very approximate analysis of your values,write a paragraph analysis of what you have learned about yourself here and submit this worksheet to the Dropbox.</t>
    <phoneticPr fontId="3" type="noConversion"/>
  </si>
  <si>
    <t xml:space="preserve">These don’t necessarily add up to 100%.  </t>
    <phoneticPr fontId="3" type="noConversion"/>
  </si>
  <si>
    <t>28.I enjoy breaking out of my routine and doing something totally different every now and then to keep life exciting.</t>
  </si>
  <si>
    <t>29. When involved in a project, I tend to work on it until completion, even if that means being late on other things.</t>
  </si>
  <si>
    <t>31. Even though I know it might rain, I would attend a friend's barbecue rather than excuse myself to repair the damage a storm has done to my roof.</t>
  </si>
  <si>
    <t>32. I always submit to the authority of my boss, pastor, and teachers, even if I feel they may be wrong.</t>
  </si>
  <si>
    <t>33. I feel that there is a standard English grammar and that all Americans should use it.</t>
  </si>
  <si>
    <t>34. To make meals more interesting, I introduce changes into the recipes I find in cookbooks.</t>
  </si>
</sst>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8">
    <font>
      <sz val="10"/>
      <name val="Verdana"/>
    </font>
    <font>
      <i/>
      <sz val="10"/>
      <name val="Verdana"/>
    </font>
    <font>
      <b/>
      <sz val="10"/>
      <name val="Verdana"/>
    </font>
    <font>
      <sz val="8"/>
      <name val="Verdana"/>
    </font>
    <font>
      <sz val="7"/>
      <name val="Times New Roman"/>
    </font>
    <font>
      <b/>
      <sz val="14"/>
      <name val="Verdana"/>
    </font>
    <font>
      <b/>
      <shadow/>
      <sz val="14"/>
      <name val="Verdana"/>
    </font>
    <font>
      <sz val="12"/>
      <name val="Verdana"/>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8"/>
      </top>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43">
    <xf numFmtId="0" fontId="0" fillId="0" borderId="0" xfId="0"/>
    <xf numFmtId="0" fontId="0" fillId="0" borderId="0" xfId="0" applyAlignment="1">
      <alignment horizontal="justify"/>
    </xf>
    <xf numFmtId="0" fontId="0" fillId="0" borderId="0" xfId="0" applyFont="1"/>
    <xf numFmtId="0" fontId="0" fillId="0" borderId="0" xfId="0" applyAlignment="1">
      <alignment wrapText="1"/>
    </xf>
    <xf numFmtId="0" fontId="0" fillId="0" borderId="1" xfId="0" applyBorder="1"/>
    <xf numFmtId="0" fontId="0" fillId="0" borderId="2" xfId="0" applyBorder="1"/>
    <xf numFmtId="0" fontId="2" fillId="0" borderId="0" xfId="0" applyFont="1" applyAlignment="1">
      <alignment wrapText="1"/>
    </xf>
    <xf numFmtId="0" fontId="2" fillId="0" borderId="0" xfId="0" applyFont="1"/>
    <xf numFmtId="0" fontId="0" fillId="0" borderId="0" xfId="0" applyFont="1" applyAlignment="1">
      <alignment horizontal="justify"/>
    </xf>
    <xf numFmtId="0" fontId="0" fillId="0" borderId="0" xfId="0" applyAlignment="1">
      <alignment vertical="top" wrapText="1"/>
    </xf>
    <xf numFmtId="0" fontId="0" fillId="0" borderId="0" xfId="0" applyAlignment="1">
      <alignment horizontal="right" vertical="top" wrapText="1"/>
    </xf>
    <xf numFmtId="0" fontId="0" fillId="0" borderId="4" xfId="0" applyBorder="1" applyAlignment="1">
      <alignment horizontal="right" vertical="top" wrapText="1"/>
    </xf>
    <xf numFmtId="0" fontId="0" fillId="0" borderId="0" xfId="0" applyAlignment="1"/>
    <xf numFmtId="0" fontId="0" fillId="2" borderId="1" xfId="0" applyFill="1" applyBorder="1"/>
    <xf numFmtId="0" fontId="0" fillId="2" borderId="4" xfId="0" applyFont="1" applyFill="1" applyBorder="1" applyAlignment="1">
      <alignment horizontal="right" vertical="top" wrapText="1"/>
    </xf>
    <xf numFmtId="0" fontId="0" fillId="3" borderId="0" xfId="0" applyFill="1"/>
    <xf numFmtId="0" fontId="0" fillId="3" borderId="1" xfId="0" applyFill="1" applyBorder="1"/>
    <xf numFmtId="0" fontId="0" fillId="3" borderId="3" xfId="0" applyFill="1" applyBorder="1" applyAlignment="1"/>
    <xf numFmtId="0" fontId="0" fillId="3" borderId="3" xfId="0" applyFill="1" applyBorder="1"/>
    <xf numFmtId="0" fontId="0" fillId="0" borderId="0" xfId="0" applyAlignment="1">
      <alignment horizontal="left" wrapText="1"/>
    </xf>
    <xf numFmtId="0" fontId="2" fillId="2" borderId="10" xfId="0" applyFont="1" applyFill="1" applyBorder="1" applyAlignment="1">
      <alignment wrapText="1"/>
    </xf>
    <xf numFmtId="0" fontId="2" fillId="2" borderId="11" xfId="0" applyFont="1" applyFill="1" applyBorder="1"/>
    <xf numFmtId="0" fontId="2" fillId="2" borderId="12" xfId="0" applyFont="1" applyFill="1" applyBorder="1"/>
    <xf numFmtId="0" fontId="0" fillId="2" borderId="8" xfId="0" applyFill="1" applyBorder="1" applyAlignment="1">
      <alignment horizontal="justify" wrapText="1"/>
    </xf>
    <xf numFmtId="0" fontId="0" fillId="2" borderId="0" xfId="0" applyFill="1" applyBorder="1" applyAlignment="1">
      <alignment horizontal="justify"/>
    </xf>
    <xf numFmtId="0" fontId="0" fillId="2" borderId="9" xfId="0" applyFill="1" applyBorder="1" applyAlignment="1">
      <alignment horizontal="right"/>
    </xf>
    <xf numFmtId="0" fontId="0" fillId="2" borderId="0" xfId="0" applyFill="1" applyBorder="1"/>
    <xf numFmtId="0" fontId="0" fillId="2" borderId="5" xfId="0" applyFill="1" applyBorder="1" applyAlignment="1">
      <alignment horizontal="justify" wrapText="1"/>
    </xf>
    <xf numFmtId="0" fontId="0" fillId="2" borderId="6" xfId="0" applyFill="1" applyBorder="1"/>
    <xf numFmtId="0" fontId="0" fillId="2" borderId="7" xfId="0" applyFill="1" applyBorder="1" applyAlignment="1">
      <alignment horizontal="right"/>
    </xf>
    <xf numFmtId="0" fontId="2" fillId="2" borderId="0" xfId="0" applyFont="1" applyFill="1"/>
    <xf numFmtId="0" fontId="2" fillId="3" borderId="0" xfId="0" applyFont="1" applyFill="1"/>
    <xf numFmtId="0" fontId="0" fillId="0" borderId="0" xfId="0" applyFill="1" applyBorder="1" applyAlignment="1">
      <alignment vertical="top" wrapText="1"/>
    </xf>
    <xf numFmtId="0" fontId="0" fillId="4" borderId="13" xfId="0" applyFill="1" applyBorder="1"/>
    <xf numFmtId="0" fontId="5" fillId="0" borderId="0" xfId="0" applyFont="1" applyAlignment="1">
      <alignment horizontal="justify"/>
    </xf>
    <xf numFmtId="0" fontId="2" fillId="0" borderId="0" xfId="0" applyFont="1" applyAlignment="1">
      <alignment horizontal="justify"/>
    </xf>
    <xf numFmtId="0" fontId="6" fillId="0" borderId="0" xfId="0" applyFont="1" applyAlignment="1">
      <alignment horizontal="center"/>
    </xf>
    <xf numFmtId="0" fontId="7" fillId="0" borderId="0" xfId="0" applyFont="1" applyAlignment="1">
      <alignment wrapText="1"/>
    </xf>
    <xf numFmtId="0" fontId="0" fillId="0" borderId="0" xfId="0" applyAlignment="1">
      <alignment wrapText="1"/>
    </xf>
    <xf numFmtId="0" fontId="0" fillId="0" borderId="0" xfId="0" applyAlignment="1">
      <alignment horizontal="justify" wrapText="1"/>
    </xf>
    <xf numFmtId="0" fontId="0" fillId="0" borderId="0" xfId="0" applyAlignment="1">
      <alignment vertical="top" wrapText="1"/>
    </xf>
    <xf numFmtId="0" fontId="0" fillId="0" borderId="0" xfId="0" applyAlignment="1"/>
    <xf numFmtId="0" fontId="2" fillId="0" borderId="0" xfId="0" applyFont="1" applyAlignment="1">
      <alignmen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manualLayout>
          <c:layoutTarget val="inner"/>
          <c:xMode val="edge"/>
          <c:yMode val="edge"/>
          <c:x val="0.0694340383220015"/>
          <c:y val="0.0357142857142857"/>
          <c:w val="0.506685388729139"/>
          <c:h val="0.742405793025872"/>
        </c:manualLayout>
      </c:layout>
      <c:scatterChart>
        <c:scatterStyle val="smoothMarker"/>
        <c:ser>
          <c:idx val="1"/>
          <c:order val="0"/>
          <c:tx>
            <c:v>"Time vs Event Summary"</c:v>
          </c:tx>
          <c:xVal>
            <c:numRef>
              <c:f>Analysis!$C$9</c:f>
              <c:numCache>
                <c:formatCode>General</c:formatCode>
                <c:ptCount val="1"/>
                <c:pt idx="0">
                  <c:v>0.0</c:v>
                </c:pt>
              </c:numCache>
            </c:numRef>
          </c:xVal>
          <c:yVal>
            <c:numRef>
              <c:f>Analysis!$C$7</c:f>
              <c:numCache>
                <c:formatCode>General</c:formatCode>
                <c:ptCount val="1"/>
                <c:pt idx="0">
                  <c:v>0.0</c:v>
                </c:pt>
              </c:numCache>
            </c:numRef>
          </c:yVal>
          <c:smooth val="1"/>
        </c:ser>
        <c:ser>
          <c:idx val="3"/>
          <c:order val="1"/>
          <c:tx>
            <c:v>Balance Line</c:v>
          </c:tx>
          <c:marker>
            <c:symbol val="x"/>
            <c:size val="4"/>
          </c:marker>
          <c:xVal>
            <c:numRef>
              <c:f>Analysis!$C$35:$H$35</c:f>
              <c:numCache>
                <c:formatCode>General</c:formatCode>
                <c:ptCount val="6"/>
                <c:pt idx="0">
                  <c:v>0.0</c:v>
                </c:pt>
                <c:pt idx="1">
                  <c:v>1.0</c:v>
                </c:pt>
                <c:pt idx="2">
                  <c:v>2.0</c:v>
                </c:pt>
                <c:pt idx="3">
                  <c:v>3.0</c:v>
                </c:pt>
                <c:pt idx="4">
                  <c:v>4.0</c:v>
                </c:pt>
                <c:pt idx="5">
                  <c:v>5.0</c:v>
                </c:pt>
              </c:numCache>
            </c:numRef>
          </c:xVal>
          <c:yVal>
            <c:numRef>
              <c:f>Analysis!$C$35:$H$35</c:f>
              <c:numCache>
                <c:formatCode>General</c:formatCode>
                <c:ptCount val="6"/>
                <c:pt idx="0">
                  <c:v>0.0</c:v>
                </c:pt>
                <c:pt idx="1">
                  <c:v>1.0</c:v>
                </c:pt>
                <c:pt idx="2">
                  <c:v>2.0</c:v>
                </c:pt>
                <c:pt idx="3">
                  <c:v>3.0</c:v>
                </c:pt>
                <c:pt idx="4">
                  <c:v>4.0</c:v>
                </c:pt>
                <c:pt idx="5">
                  <c:v>5.0</c:v>
                </c:pt>
              </c:numCache>
            </c:numRef>
          </c:yVal>
          <c:smooth val="1"/>
        </c:ser>
        <c:axId val="466114872"/>
        <c:axId val="464063896"/>
      </c:scatterChart>
      <c:valAx>
        <c:axId val="466114872"/>
        <c:scaling>
          <c:orientation val="minMax"/>
        </c:scaling>
        <c:axPos val="b"/>
        <c:majorGridlines/>
        <c:numFmt formatCode="General" sourceLinked="1"/>
        <c:tickLblPos val="nextTo"/>
        <c:crossAx val="464063896"/>
        <c:crosses val="autoZero"/>
        <c:crossBetween val="midCat"/>
      </c:valAx>
      <c:valAx>
        <c:axId val="464063896"/>
        <c:scaling>
          <c:orientation val="minMax"/>
        </c:scaling>
        <c:axPos val="l"/>
        <c:majorGridlines/>
        <c:numFmt formatCode="General" sourceLinked="1"/>
        <c:tickLblPos val="nextTo"/>
        <c:crossAx val="466114872"/>
        <c:crosses val="autoZero"/>
        <c:crossBetween val="midCat"/>
      </c:valAx>
    </c:plotArea>
    <c:legend>
      <c:legendPos val="r"/>
    </c:legend>
    <c:plotVisOnly val="1"/>
    <c:dispBlanksAs val="zero"/>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scatterChart>
        <c:scatterStyle val="smoothMarker"/>
        <c:ser>
          <c:idx val="1"/>
          <c:order val="0"/>
          <c:tx>
            <c:v>"Dichotomistic vs Holistic Thinking"</c:v>
          </c:tx>
          <c:xVal>
            <c:numRef>
              <c:f>Analysis!$C$13</c:f>
              <c:numCache>
                <c:formatCode>General</c:formatCode>
                <c:ptCount val="1"/>
                <c:pt idx="0">
                  <c:v>0.0</c:v>
                </c:pt>
              </c:numCache>
            </c:numRef>
          </c:xVal>
          <c:yVal>
            <c:numRef>
              <c:f>Analysis!$C$11</c:f>
              <c:numCache>
                <c:formatCode>General</c:formatCode>
                <c:ptCount val="1"/>
                <c:pt idx="0">
                  <c:v>0.0</c:v>
                </c:pt>
              </c:numCache>
            </c:numRef>
          </c:yVal>
          <c:smooth val="1"/>
        </c:ser>
        <c:ser>
          <c:idx val="3"/>
          <c:order val="1"/>
          <c:tx>
            <c:v>Balance Line</c:v>
          </c:tx>
          <c:marker>
            <c:symbol val="x"/>
            <c:size val="4"/>
          </c:marker>
          <c:xVal>
            <c:numRef>
              <c:f>Analysis!$C$35:$H$35</c:f>
              <c:numCache>
                <c:formatCode>General</c:formatCode>
                <c:ptCount val="6"/>
                <c:pt idx="0">
                  <c:v>0.0</c:v>
                </c:pt>
                <c:pt idx="1">
                  <c:v>1.0</c:v>
                </c:pt>
                <c:pt idx="2">
                  <c:v>2.0</c:v>
                </c:pt>
                <c:pt idx="3">
                  <c:v>3.0</c:v>
                </c:pt>
                <c:pt idx="4">
                  <c:v>4.0</c:v>
                </c:pt>
                <c:pt idx="5">
                  <c:v>5.0</c:v>
                </c:pt>
              </c:numCache>
            </c:numRef>
          </c:xVal>
          <c:yVal>
            <c:numRef>
              <c:f>Analysis!$C$35:$H$35</c:f>
              <c:numCache>
                <c:formatCode>General</c:formatCode>
                <c:ptCount val="6"/>
                <c:pt idx="0">
                  <c:v>0.0</c:v>
                </c:pt>
                <c:pt idx="1">
                  <c:v>1.0</c:v>
                </c:pt>
                <c:pt idx="2">
                  <c:v>2.0</c:v>
                </c:pt>
                <c:pt idx="3">
                  <c:v>3.0</c:v>
                </c:pt>
                <c:pt idx="4">
                  <c:v>4.0</c:v>
                </c:pt>
                <c:pt idx="5">
                  <c:v>5.0</c:v>
                </c:pt>
              </c:numCache>
            </c:numRef>
          </c:yVal>
          <c:smooth val="1"/>
        </c:ser>
        <c:axId val="448104392"/>
        <c:axId val="465523016"/>
      </c:scatterChart>
      <c:valAx>
        <c:axId val="448104392"/>
        <c:scaling>
          <c:orientation val="minMax"/>
        </c:scaling>
        <c:axPos val="b"/>
        <c:majorGridlines/>
        <c:numFmt formatCode="General" sourceLinked="1"/>
        <c:tickLblPos val="nextTo"/>
        <c:crossAx val="465523016"/>
        <c:crosses val="autoZero"/>
        <c:crossBetween val="midCat"/>
      </c:valAx>
      <c:valAx>
        <c:axId val="465523016"/>
        <c:scaling>
          <c:orientation val="minMax"/>
        </c:scaling>
        <c:axPos val="l"/>
        <c:majorGridlines/>
        <c:numFmt formatCode="General" sourceLinked="1"/>
        <c:tickLblPos val="nextTo"/>
        <c:crossAx val="448104392"/>
        <c:crosses val="autoZero"/>
        <c:crossBetween val="midCat"/>
      </c:valAx>
    </c:plotArea>
    <c:legend>
      <c:legendPos val="r"/>
    </c:legend>
    <c:plotVisOnly val="1"/>
    <c:dispBlanksAs val="zero"/>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scatterChart>
        <c:scatterStyle val="smoothMarker"/>
        <c:ser>
          <c:idx val="1"/>
          <c:order val="0"/>
          <c:tx>
            <c:v>Crisis vs Non-Crisis summary"</c:v>
          </c:tx>
          <c:xVal>
            <c:numRef>
              <c:f>Analysis!$C$17</c:f>
              <c:numCache>
                <c:formatCode>General</c:formatCode>
                <c:ptCount val="1"/>
                <c:pt idx="0">
                  <c:v>0.0</c:v>
                </c:pt>
              </c:numCache>
            </c:numRef>
          </c:xVal>
          <c:yVal>
            <c:numRef>
              <c:f>Analysis!$C$15</c:f>
              <c:numCache>
                <c:formatCode>General</c:formatCode>
                <c:ptCount val="1"/>
                <c:pt idx="0">
                  <c:v>0.0</c:v>
                </c:pt>
              </c:numCache>
            </c:numRef>
          </c:yVal>
          <c:smooth val="1"/>
        </c:ser>
        <c:ser>
          <c:idx val="3"/>
          <c:order val="1"/>
          <c:tx>
            <c:v>Balance Line</c:v>
          </c:tx>
          <c:marker>
            <c:symbol val="x"/>
            <c:size val="3"/>
          </c:marker>
          <c:xVal>
            <c:numRef>
              <c:f>Analysis!$C$35:$H$35</c:f>
              <c:numCache>
                <c:formatCode>General</c:formatCode>
                <c:ptCount val="6"/>
                <c:pt idx="0">
                  <c:v>0.0</c:v>
                </c:pt>
                <c:pt idx="1">
                  <c:v>1.0</c:v>
                </c:pt>
                <c:pt idx="2">
                  <c:v>2.0</c:v>
                </c:pt>
                <c:pt idx="3">
                  <c:v>3.0</c:v>
                </c:pt>
                <c:pt idx="4">
                  <c:v>4.0</c:v>
                </c:pt>
                <c:pt idx="5">
                  <c:v>5.0</c:v>
                </c:pt>
              </c:numCache>
            </c:numRef>
          </c:xVal>
          <c:yVal>
            <c:numRef>
              <c:f>Analysis!$C$35:$H$35</c:f>
              <c:numCache>
                <c:formatCode>General</c:formatCode>
                <c:ptCount val="6"/>
                <c:pt idx="0">
                  <c:v>0.0</c:v>
                </c:pt>
                <c:pt idx="1">
                  <c:v>1.0</c:v>
                </c:pt>
                <c:pt idx="2">
                  <c:v>2.0</c:v>
                </c:pt>
                <c:pt idx="3">
                  <c:v>3.0</c:v>
                </c:pt>
                <c:pt idx="4">
                  <c:v>4.0</c:v>
                </c:pt>
                <c:pt idx="5">
                  <c:v>5.0</c:v>
                </c:pt>
              </c:numCache>
            </c:numRef>
          </c:yVal>
          <c:smooth val="1"/>
        </c:ser>
        <c:axId val="456906984"/>
        <c:axId val="446286760"/>
      </c:scatterChart>
      <c:valAx>
        <c:axId val="456906984"/>
        <c:scaling>
          <c:orientation val="minMax"/>
        </c:scaling>
        <c:axPos val="b"/>
        <c:majorGridlines/>
        <c:numFmt formatCode="General" sourceLinked="1"/>
        <c:tickLblPos val="nextTo"/>
        <c:crossAx val="446286760"/>
        <c:crosses val="autoZero"/>
        <c:crossBetween val="midCat"/>
      </c:valAx>
      <c:valAx>
        <c:axId val="446286760"/>
        <c:scaling>
          <c:orientation val="minMax"/>
        </c:scaling>
        <c:axPos val="l"/>
        <c:majorGridlines/>
        <c:numFmt formatCode="General" sourceLinked="1"/>
        <c:tickLblPos val="nextTo"/>
        <c:crossAx val="456906984"/>
        <c:crosses val="autoZero"/>
        <c:crossBetween val="midCat"/>
      </c:valAx>
    </c:plotArea>
    <c:legend>
      <c:legendPos val="r"/>
      <c:layout>
        <c:manualLayout>
          <c:xMode val="edge"/>
          <c:yMode val="edge"/>
          <c:x val="0.624579538767618"/>
          <c:y val="0.0383238302108788"/>
          <c:w val="0.339833272620282"/>
          <c:h val="0.693467282106978"/>
        </c:manualLayout>
      </c:layout>
    </c:legend>
    <c:plotVisOnly val="1"/>
    <c:dispBlanksAs val="zero"/>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scatterChart>
        <c:scatterStyle val="smoothMarker"/>
        <c:ser>
          <c:idx val="1"/>
          <c:order val="0"/>
          <c:tx>
            <c:v>Task vs Person summary</c:v>
          </c:tx>
          <c:xVal>
            <c:numRef>
              <c:f>Analysis!$C$21</c:f>
              <c:numCache>
                <c:formatCode>General</c:formatCode>
                <c:ptCount val="1"/>
                <c:pt idx="0">
                  <c:v>0.0</c:v>
                </c:pt>
              </c:numCache>
            </c:numRef>
          </c:xVal>
          <c:yVal>
            <c:numRef>
              <c:f>Analysis!$C$19</c:f>
              <c:numCache>
                <c:formatCode>General</c:formatCode>
                <c:ptCount val="1"/>
                <c:pt idx="0">
                  <c:v>0.0</c:v>
                </c:pt>
              </c:numCache>
            </c:numRef>
          </c:yVal>
          <c:smooth val="1"/>
        </c:ser>
        <c:ser>
          <c:idx val="3"/>
          <c:order val="1"/>
          <c:tx>
            <c:v>Balance Line</c:v>
          </c:tx>
          <c:marker>
            <c:symbol val="x"/>
            <c:size val="4"/>
          </c:marker>
          <c:xVal>
            <c:numRef>
              <c:f>Analysis!$C$35:$H$35</c:f>
              <c:numCache>
                <c:formatCode>General</c:formatCode>
                <c:ptCount val="6"/>
                <c:pt idx="0">
                  <c:v>0.0</c:v>
                </c:pt>
                <c:pt idx="1">
                  <c:v>1.0</c:v>
                </c:pt>
                <c:pt idx="2">
                  <c:v>2.0</c:v>
                </c:pt>
                <c:pt idx="3">
                  <c:v>3.0</c:v>
                </c:pt>
                <c:pt idx="4">
                  <c:v>4.0</c:v>
                </c:pt>
                <c:pt idx="5">
                  <c:v>5.0</c:v>
                </c:pt>
              </c:numCache>
            </c:numRef>
          </c:xVal>
          <c:yVal>
            <c:numRef>
              <c:f>Analysis!$C$35:$H$35</c:f>
              <c:numCache>
                <c:formatCode>General</c:formatCode>
                <c:ptCount val="6"/>
                <c:pt idx="0">
                  <c:v>0.0</c:v>
                </c:pt>
                <c:pt idx="1">
                  <c:v>1.0</c:v>
                </c:pt>
                <c:pt idx="2">
                  <c:v>2.0</c:v>
                </c:pt>
                <c:pt idx="3">
                  <c:v>3.0</c:v>
                </c:pt>
                <c:pt idx="4">
                  <c:v>4.0</c:v>
                </c:pt>
                <c:pt idx="5">
                  <c:v>5.0</c:v>
                </c:pt>
              </c:numCache>
            </c:numRef>
          </c:yVal>
          <c:smooth val="1"/>
        </c:ser>
        <c:axId val="446353768"/>
        <c:axId val="555200648"/>
      </c:scatterChart>
      <c:valAx>
        <c:axId val="446353768"/>
        <c:scaling>
          <c:orientation val="minMax"/>
        </c:scaling>
        <c:axPos val="b"/>
        <c:majorGridlines/>
        <c:numFmt formatCode="General" sourceLinked="1"/>
        <c:tickLblPos val="nextTo"/>
        <c:crossAx val="555200648"/>
        <c:crosses val="autoZero"/>
        <c:crossBetween val="midCat"/>
      </c:valAx>
      <c:valAx>
        <c:axId val="555200648"/>
        <c:scaling>
          <c:orientation val="minMax"/>
        </c:scaling>
        <c:axPos val="l"/>
        <c:majorGridlines/>
        <c:numFmt formatCode="General" sourceLinked="1"/>
        <c:tickLblPos val="nextTo"/>
        <c:crossAx val="446353768"/>
        <c:crosses val="autoZero"/>
        <c:crossBetween val="midCat"/>
      </c:valAx>
    </c:plotArea>
    <c:legend>
      <c:legendPos val="r"/>
      <c:layout>
        <c:manualLayout>
          <c:xMode val="edge"/>
          <c:yMode val="edge"/>
          <c:x val="0.595890990060669"/>
          <c:y val="0.0383238302108788"/>
          <c:w val="0.368521685813863"/>
          <c:h val="0.693467282106978"/>
        </c:manualLayout>
      </c:layout>
    </c:legend>
    <c:plotVisOnly val="1"/>
    <c:dispBlanksAs val="zero"/>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manualLayout>
          <c:layoutTarget val="inner"/>
          <c:xMode val="edge"/>
          <c:yMode val="edge"/>
          <c:x val="0.0762368096845037"/>
          <c:y val="0.0522875816993464"/>
          <c:w val="0.506685388729139"/>
          <c:h val="0.742405793025872"/>
        </c:manualLayout>
      </c:layout>
      <c:scatterChart>
        <c:scatterStyle val="smoothMarker"/>
        <c:ser>
          <c:idx val="1"/>
          <c:order val="0"/>
          <c:tx>
            <c:v>Status vs Achievement Summary</c:v>
          </c:tx>
          <c:xVal>
            <c:numRef>
              <c:f>Analysis!$C$25</c:f>
              <c:numCache>
                <c:formatCode>General</c:formatCode>
                <c:ptCount val="1"/>
                <c:pt idx="0">
                  <c:v>0.0</c:v>
                </c:pt>
              </c:numCache>
            </c:numRef>
          </c:xVal>
          <c:yVal>
            <c:numRef>
              <c:f>Analysis!$C$23</c:f>
              <c:numCache>
                <c:formatCode>General</c:formatCode>
                <c:ptCount val="1"/>
                <c:pt idx="0">
                  <c:v>0.0</c:v>
                </c:pt>
              </c:numCache>
            </c:numRef>
          </c:yVal>
          <c:smooth val="1"/>
        </c:ser>
        <c:ser>
          <c:idx val="3"/>
          <c:order val="1"/>
          <c:tx>
            <c:v>Balance Line</c:v>
          </c:tx>
          <c:marker>
            <c:symbol val="x"/>
            <c:size val="4"/>
          </c:marker>
          <c:xVal>
            <c:numRef>
              <c:f>Analysis!$C$35:$H$35</c:f>
              <c:numCache>
                <c:formatCode>General</c:formatCode>
                <c:ptCount val="6"/>
                <c:pt idx="0">
                  <c:v>0.0</c:v>
                </c:pt>
                <c:pt idx="1">
                  <c:v>1.0</c:v>
                </c:pt>
                <c:pt idx="2">
                  <c:v>2.0</c:v>
                </c:pt>
                <c:pt idx="3">
                  <c:v>3.0</c:v>
                </c:pt>
                <c:pt idx="4">
                  <c:v>4.0</c:v>
                </c:pt>
                <c:pt idx="5">
                  <c:v>5.0</c:v>
                </c:pt>
              </c:numCache>
            </c:numRef>
          </c:xVal>
          <c:yVal>
            <c:numRef>
              <c:f>Analysis!$C$35:$H$35</c:f>
              <c:numCache>
                <c:formatCode>General</c:formatCode>
                <c:ptCount val="6"/>
                <c:pt idx="0">
                  <c:v>0.0</c:v>
                </c:pt>
                <c:pt idx="1">
                  <c:v>1.0</c:v>
                </c:pt>
                <c:pt idx="2">
                  <c:v>2.0</c:v>
                </c:pt>
                <c:pt idx="3">
                  <c:v>3.0</c:v>
                </c:pt>
                <c:pt idx="4">
                  <c:v>4.0</c:v>
                </c:pt>
                <c:pt idx="5">
                  <c:v>5.0</c:v>
                </c:pt>
              </c:numCache>
            </c:numRef>
          </c:yVal>
          <c:smooth val="1"/>
        </c:ser>
        <c:axId val="456479416"/>
        <c:axId val="445760648"/>
      </c:scatterChart>
      <c:valAx>
        <c:axId val="456479416"/>
        <c:scaling>
          <c:orientation val="minMax"/>
        </c:scaling>
        <c:axPos val="b"/>
        <c:majorGridlines/>
        <c:numFmt formatCode="General" sourceLinked="1"/>
        <c:tickLblPos val="nextTo"/>
        <c:crossAx val="445760648"/>
        <c:crosses val="autoZero"/>
        <c:crossBetween val="midCat"/>
      </c:valAx>
      <c:valAx>
        <c:axId val="445760648"/>
        <c:scaling>
          <c:orientation val="minMax"/>
        </c:scaling>
        <c:axPos val="l"/>
        <c:majorGridlines/>
        <c:numFmt formatCode="General" sourceLinked="1"/>
        <c:tickLblPos val="nextTo"/>
        <c:crossAx val="456479416"/>
        <c:crosses val="autoZero"/>
        <c:crossBetween val="midCat"/>
      </c:valAx>
    </c:plotArea>
    <c:legend>
      <c:legendPos val="r"/>
      <c:layout>
        <c:manualLayout>
          <c:xMode val="edge"/>
          <c:yMode val="edge"/>
          <c:x val="0.605008832070896"/>
          <c:y val="0.0335088261026195"/>
          <c:w val="0.343858866501003"/>
          <c:h val="0.816061047924565"/>
        </c:manualLayout>
      </c:layout>
    </c:legend>
    <c:plotVisOnly val="1"/>
    <c:dispBlanksAs val="zero"/>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style val="18"/>
  <c:chart>
    <c:plotArea>
      <c:layout/>
      <c:scatterChart>
        <c:scatterStyle val="smoothMarker"/>
        <c:ser>
          <c:idx val="1"/>
          <c:order val="0"/>
          <c:tx>
            <c:v>Concealment vs Vulnerability Summary</c:v>
          </c:tx>
          <c:xVal>
            <c:numRef>
              <c:f>Analysis!$C$13</c:f>
              <c:numCache>
                <c:formatCode>General</c:formatCode>
                <c:ptCount val="1"/>
                <c:pt idx="0">
                  <c:v>0.0</c:v>
                </c:pt>
              </c:numCache>
            </c:numRef>
          </c:xVal>
          <c:yVal>
            <c:numRef>
              <c:f>Analysis!$C$11</c:f>
              <c:numCache>
                <c:formatCode>General</c:formatCode>
                <c:ptCount val="1"/>
                <c:pt idx="0">
                  <c:v>0.0</c:v>
                </c:pt>
              </c:numCache>
            </c:numRef>
          </c:yVal>
          <c:smooth val="1"/>
        </c:ser>
        <c:ser>
          <c:idx val="3"/>
          <c:order val="1"/>
          <c:tx>
            <c:v>Balance Line</c:v>
          </c:tx>
          <c:marker>
            <c:symbol val="x"/>
            <c:size val="4"/>
          </c:marker>
          <c:xVal>
            <c:numRef>
              <c:f>Analysis!$C$35:$H$35</c:f>
              <c:numCache>
                <c:formatCode>General</c:formatCode>
                <c:ptCount val="6"/>
                <c:pt idx="0">
                  <c:v>0.0</c:v>
                </c:pt>
                <c:pt idx="1">
                  <c:v>1.0</c:v>
                </c:pt>
                <c:pt idx="2">
                  <c:v>2.0</c:v>
                </c:pt>
                <c:pt idx="3">
                  <c:v>3.0</c:v>
                </c:pt>
                <c:pt idx="4">
                  <c:v>4.0</c:v>
                </c:pt>
                <c:pt idx="5">
                  <c:v>5.0</c:v>
                </c:pt>
              </c:numCache>
            </c:numRef>
          </c:xVal>
          <c:yVal>
            <c:numRef>
              <c:f>Analysis!$C$35:$H$35</c:f>
              <c:numCache>
                <c:formatCode>General</c:formatCode>
                <c:ptCount val="6"/>
                <c:pt idx="0">
                  <c:v>0.0</c:v>
                </c:pt>
                <c:pt idx="1">
                  <c:v>1.0</c:v>
                </c:pt>
                <c:pt idx="2">
                  <c:v>2.0</c:v>
                </c:pt>
                <c:pt idx="3">
                  <c:v>3.0</c:v>
                </c:pt>
                <c:pt idx="4">
                  <c:v>4.0</c:v>
                </c:pt>
                <c:pt idx="5">
                  <c:v>5.0</c:v>
                </c:pt>
              </c:numCache>
            </c:numRef>
          </c:yVal>
          <c:smooth val="1"/>
        </c:ser>
        <c:axId val="478417528"/>
        <c:axId val="466112280"/>
      </c:scatterChart>
      <c:valAx>
        <c:axId val="478417528"/>
        <c:scaling>
          <c:orientation val="minMax"/>
        </c:scaling>
        <c:axPos val="b"/>
        <c:majorGridlines/>
        <c:numFmt formatCode="General" sourceLinked="1"/>
        <c:tickLblPos val="nextTo"/>
        <c:crossAx val="466112280"/>
        <c:crosses val="autoZero"/>
        <c:crossBetween val="midCat"/>
      </c:valAx>
      <c:valAx>
        <c:axId val="466112280"/>
        <c:scaling>
          <c:orientation val="minMax"/>
        </c:scaling>
        <c:axPos val="l"/>
        <c:majorGridlines/>
        <c:numFmt formatCode="General" sourceLinked="1"/>
        <c:tickLblPos val="nextTo"/>
        <c:crossAx val="478417528"/>
        <c:crosses val="autoZero"/>
        <c:crossBetween val="midCat"/>
      </c:valAx>
    </c:plotArea>
    <c:legend>
      <c:legendPos val="r"/>
      <c:layout>
        <c:manualLayout>
          <c:xMode val="edge"/>
          <c:yMode val="edge"/>
          <c:x val="0.593375542342921"/>
          <c:y val="0.0421489683495672"/>
          <c:w val="0.382134661738711"/>
          <c:h val="0.915701620940626"/>
        </c:manualLayout>
      </c:layout>
    </c:legend>
    <c:plotVisOnly val="1"/>
    <c:dispBlanksAs val="zero"/>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style val="2"/>
  <c:chart>
    <c:view3D>
      <c:perspective val="30"/>
    </c:view3D>
    <c:plotArea>
      <c:layout/>
      <c:bar3DChart>
        <c:barDir val="col"/>
        <c:grouping val="clustered"/>
        <c:ser>
          <c:idx val="1"/>
          <c:order val="0"/>
          <c:tx>
            <c:strRef>
              <c:f>Analysis!$B$7</c:f>
              <c:strCache>
                <c:ptCount val="1"/>
                <c:pt idx="0">
                  <c:v>Time orientation</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Analysis!$I$7</c:f>
              <c:numCache>
                <c:formatCode>General</c:formatCode>
                <c:ptCount val="1"/>
                <c:pt idx="0">
                  <c:v>0.0</c:v>
                </c:pt>
              </c:numCache>
            </c:numRef>
          </c:val>
        </c:ser>
        <c:ser>
          <c:idx val="2"/>
          <c:order val="1"/>
          <c:tx>
            <c:strRef>
              <c:f>Analysis!$B$9</c:f>
              <c:strCache>
                <c:ptCount val="1"/>
                <c:pt idx="0">
                  <c:v>Event orientation</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Analysis!$I$9</c:f>
              <c:numCache>
                <c:formatCode>General</c:formatCode>
                <c:ptCount val="1"/>
                <c:pt idx="0">
                  <c:v>0.0</c:v>
                </c:pt>
              </c:numCache>
            </c:numRef>
          </c:val>
        </c:ser>
        <c:ser>
          <c:idx val="3"/>
          <c:order val="2"/>
          <c:tx>
            <c:strRef>
              <c:f>Analysis!$B$11</c:f>
              <c:strCache>
                <c:ptCount val="1"/>
                <c:pt idx="0">
                  <c:v>Dichotomistic thinking</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Analysis!$I$11</c:f>
              <c:numCache>
                <c:formatCode>General</c:formatCode>
                <c:ptCount val="1"/>
                <c:pt idx="0">
                  <c:v>0.0</c:v>
                </c:pt>
              </c:numCache>
            </c:numRef>
          </c:val>
        </c:ser>
        <c:ser>
          <c:idx val="4"/>
          <c:order val="3"/>
          <c:tx>
            <c:strRef>
              <c:f>Analysis!$B$13</c:f>
              <c:strCache>
                <c:ptCount val="1"/>
                <c:pt idx="0">
                  <c:v>Holistic thinking</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Analysis!$I$13</c:f>
              <c:numCache>
                <c:formatCode>General</c:formatCode>
                <c:ptCount val="1"/>
                <c:pt idx="0">
                  <c:v>0.0</c:v>
                </c:pt>
              </c:numCache>
            </c:numRef>
          </c:val>
        </c:ser>
        <c:ser>
          <c:idx val="5"/>
          <c:order val="4"/>
          <c:tx>
            <c:strRef>
              <c:f>Analysis!$B$15</c:f>
              <c:strCache>
                <c:ptCount val="1"/>
                <c:pt idx="0">
                  <c:v>Crisis orientation</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Analysis!$I$15</c:f>
              <c:numCache>
                <c:formatCode>General</c:formatCode>
                <c:ptCount val="1"/>
                <c:pt idx="0">
                  <c:v>0.0</c:v>
                </c:pt>
              </c:numCache>
            </c:numRef>
          </c:val>
        </c:ser>
        <c:ser>
          <c:idx val="7"/>
          <c:order val="5"/>
          <c:tx>
            <c:strRef>
              <c:f>Analysis!$B$17</c:f>
              <c:strCache>
                <c:ptCount val="1"/>
                <c:pt idx="0">
                  <c:v>Non-crisis orientation</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Analysis!$I$17</c:f>
              <c:numCache>
                <c:formatCode>General</c:formatCode>
                <c:ptCount val="1"/>
                <c:pt idx="0">
                  <c:v>0.0</c:v>
                </c:pt>
              </c:numCache>
            </c:numRef>
          </c:val>
        </c:ser>
        <c:ser>
          <c:idx val="8"/>
          <c:order val="6"/>
          <c:tx>
            <c:strRef>
              <c:f>Analysis!$B$19</c:f>
              <c:strCache>
                <c:ptCount val="1"/>
                <c:pt idx="0">
                  <c:v>Task orientation</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Analysis!$I$19</c:f>
              <c:numCache>
                <c:formatCode>General</c:formatCode>
                <c:ptCount val="1"/>
                <c:pt idx="0">
                  <c:v>0.0</c:v>
                </c:pt>
              </c:numCache>
            </c:numRef>
          </c:val>
        </c:ser>
        <c:ser>
          <c:idx val="10"/>
          <c:order val="7"/>
          <c:tx>
            <c:strRef>
              <c:f>Analysis!$B$21</c:f>
              <c:strCache>
                <c:ptCount val="1"/>
                <c:pt idx="0">
                  <c:v>Person orientation</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Analysis!$I$21</c:f>
              <c:numCache>
                <c:formatCode>General</c:formatCode>
                <c:ptCount val="1"/>
                <c:pt idx="0">
                  <c:v>0.0</c:v>
                </c:pt>
              </c:numCache>
            </c:numRef>
          </c:val>
        </c:ser>
        <c:ser>
          <c:idx val="11"/>
          <c:order val="8"/>
          <c:tx>
            <c:strRef>
              <c:f>Analysis!$B$23</c:f>
              <c:strCache>
                <c:ptCount val="1"/>
                <c:pt idx="0">
                  <c:v>Status focus</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Analysis!$I$23</c:f>
              <c:numCache>
                <c:formatCode>General</c:formatCode>
                <c:ptCount val="1"/>
                <c:pt idx="0">
                  <c:v>0.0</c:v>
                </c:pt>
              </c:numCache>
            </c:numRef>
          </c:val>
        </c:ser>
        <c:ser>
          <c:idx val="12"/>
          <c:order val="9"/>
          <c:tx>
            <c:strRef>
              <c:f>Analysis!$B$25</c:f>
              <c:strCache>
                <c:ptCount val="1"/>
                <c:pt idx="0">
                  <c:v>Achievement focus</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Analysis!$I$25</c:f>
              <c:numCache>
                <c:formatCode>General</c:formatCode>
                <c:ptCount val="1"/>
                <c:pt idx="0">
                  <c:v>0.0</c:v>
                </c:pt>
              </c:numCache>
            </c:numRef>
          </c:val>
        </c:ser>
        <c:ser>
          <c:idx val="0"/>
          <c:order val="10"/>
          <c:tx>
            <c:strRef>
              <c:f>Analysis!$B$27</c:f>
              <c:strCache>
                <c:ptCount val="1"/>
                <c:pt idx="0">
                  <c:v>Concealment (Non-Vulnerability)</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Analysis!$I$27</c:f>
              <c:numCache>
                <c:formatCode>General</c:formatCode>
                <c:ptCount val="1"/>
                <c:pt idx="0">
                  <c:v>0.0</c:v>
                </c:pt>
              </c:numCache>
            </c:numRef>
          </c:val>
        </c:ser>
        <c:ser>
          <c:idx val="6"/>
          <c:order val="11"/>
          <c:tx>
            <c:strRef>
              <c:f>Analysis!$B$29</c:f>
              <c:strCache>
                <c:ptCount val="1"/>
                <c:pt idx="0">
                  <c:v>Vulnerability (Exposure)</c:v>
                </c:pt>
              </c:strCache>
            </c:strRef>
          </c:tx>
          <c:cat>
            <c:strRef>
              <c:f>Analysis!$B$7:$B$29</c:f>
              <c:strCache>
                <c:ptCount val="23"/>
                <c:pt idx="0">
                  <c:v>Time orientation</c:v>
                </c:pt>
                <c:pt idx="2">
                  <c:v>Event orientation</c:v>
                </c:pt>
                <c:pt idx="4">
                  <c:v>Dichotomistic thinking</c:v>
                </c:pt>
                <c:pt idx="6">
                  <c:v>Holistic thinking</c:v>
                </c:pt>
                <c:pt idx="8">
                  <c:v>Crisis orientation</c:v>
                </c:pt>
                <c:pt idx="10">
                  <c:v>Non-crisis orientation</c:v>
                </c:pt>
                <c:pt idx="12">
                  <c:v>Task orientation</c:v>
                </c:pt>
                <c:pt idx="14">
                  <c:v>Person orientation</c:v>
                </c:pt>
                <c:pt idx="16">
                  <c:v>Status focus</c:v>
                </c:pt>
                <c:pt idx="18">
                  <c:v>Achievement focus</c:v>
                </c:pt>
                <c:pt idx="20">
                  <c:v>Concealment (Non-Vulnerability)</c:v>
                </c:pt>
                <c:pt idx="22">
                  <c:v>Vulnerability (Exposure)</c:v>
                </c:pt>
              </c:strCache>
            </c:strRef>
          </c:cat>
          <c:val>
            <c:numRef>
              <c:f>Analysis!$I$29</c:f>
              <c:numCache>
                <c:formatCode>General</c:formatCode>
                <c:ptCount val="1"/>
                <c:pt idx="0">
                  <c:v>0.0</c:v>
                </c:pt>
              </c:numCache>
            </c:numRef>
          </c:val>
        </c:ser>
        <c:shape val="box"/>
        <c:axId val="464354760"/>
        <c:axId val="466143816"/>
        <c:axId val="0"/>
      </c:bar3DChart>
      <c:catAx>
        <c:axId val="464354760"/>
        <c:scaling>
          <c:orientation val="minMax"/>
        </c:scaling>
        <c:delete val="1"/>
        <c:axPos val="b"/>
        <c:majorGridlines/>
        <c:numFmt formatCode="General" sourceLinked="1"/>
        <c:tickLblPos val="nextTo"/>
        <c:crossAx val="466143816"/>
        <c:crosses val="autoZero"/>
        <c:auto val="1"/>
        <c:lblAlgn val="ctr"/>
        <c:lblOffset val="100"/>
      </c:catAx>
      <c:valAx>
        <c:axId val="466143816"/>
        <c:scaling>
          <c:orientation val="minMax"/>
        </c:scaling>
        <c:axPos val="l"/>
        <c:majorGridlines/>
        <c:numFmt formatCode="General" sourceLinked="1"/>
        <c:tickLblPos val="nextTo"/>
        <c:crossAx val="464354760"/>
        <c:crosses val="autoZero"/>
        <c:crossBetween val="between"/>
        <c:minorUnit val="0.1"/>
      </c:valAx>
    </c:plotArea>
    <c:legend>
      <c:legendPos val="r"/>
      <c:layout>
        <c:manualLayout>
          <c:xMode val="edge"/>
          <c:yMode val="edge"/>
          <c:x val="0.667111329833771"/>
          <c:y val="0.0810301837270341"/>
          <c:w val="0.316222003499562"/>
          <c:h val="0.918969816272966"/>
        </c:manualLayout>
      </c:layout>
      <c:spPr>
        <a:blipFill rotWithShape="1">
          <a:blip xmlns:r="http://schemas.openxmlformats.org/officeDocument/2006/relationships" r:embed="rId1"/>
          <a:tile tx="0" ty="0" sx="100000" sy="100000" flip="none" algn="tl"/>
        </a:blipFill>
      </c:spPr>
    </c:legend>
    <c:plotVisOnly val="1"/>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6" Type="http://schemas.openxmlformats.org/officeDocument/2006/relationships/chart" Target="../charts/chart6.xml"/><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5"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520700</xdr:colOff>
      <xdr:row>10</xdr:row>
      <xdr:rowOff>101599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11</xdr:row>
      <xdr:rowOff>25399</xdr:rowOff>
    </xdr:from>
    <xdr:to>
      <xdr:col>3</xdr:col>
      <xdr:colOff>546100</xdr:colOff>
      <xdr:row>23</xdr:row>
      <xdr:rowOff>139699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24</xdr:row>
      <xdr:rowOff>76199</xdr:rowOff>
    </xdr:from>
    <xdr:to>
      <xdr:col>3</xdr:col>
      <xdr:colOff>558800</xdr:colOff>
      <xdr:row>35</xdr:row>
      <xdr:rowOff>126999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596900</xdr:colOff>
      <xdr:row>0</xdr:row>
      <xdr:rowOff>12699</xdr:rowOff>
    </xdr:from>
    <xdr:to>
      <xdr:col>6</xdr:col>
      <xdr:colOff>838200</xdr:colOff>
      <xdr:row>10</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635000</xdr:colOff>
      <xdr:row>11</xdr:row>
      <xdr:rowOff>25400</xdr:rowOff>
    </xdr:from>
    <xdr:to>
      <xdr:col>6</xdr:col>
      <xdr:colOff>901700</xdr:colOff>
      <xdr:row>24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622300</xdr:colOff>
      <xdr:row>24</xdr:row>
      <xdr:rowOff>63499</xdr:rowOff>
    </xdr:from>
    <xdr:to>
      <xdr:col>6</xdr:col>
      <xdr:colOff>876300</xdr:colOff>
      <xdr:row>35</xdr:row>
      <xdr:rowOff>127000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2</xdr:row>
      <xdr:rowOff>0</xdr:rowOff>
    </xdr:from>
    <xdr:to>
      <xdr:col>5</xdr:col>
      <xdr:colOff>152400</xdr:colOff>
      <xdr:row>28</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20"/>
  <sheetViews>
    <sheetView tabSelected="1" view="pageLayout" zoomScale="150" workbookViewId="0">
      <selection activeCell="A6" sqref="A6"/>
    </sheetView>
  </sheetViews>
  <sheetFormatPr baseColWidth="10" defaultRowHeight="13"/>
  <cols>
    <col min="1" max="1" width="63.85546875" customWidth="1"/>
  </cols>
  <sheetData>
    <row r="1" spans="1:1" ht="21">
      <c r="A1" s="36" t="s">
        <v>95</v>
      </c>
    </row>
    <row r="3" spans="1:1" ht="26">
      <c r="A3" s="1" t="s">
        <v>49</v>
      </c>
    </row>
    <row r="4" spans="1:1">
      <c r="A4" s="8"/>
    </row>
    <row r="5" spans="1:1" ht="39">
      <c r="A5" s="1" t="s">
        <v>90</v>
      </c>
    </row>
    <row r="6" spans="1:1">
      <c r="A6" s="1"/>
    </row>
    <row r="7" spans="1:1">
      <c r="A7" s="1" t="s">
        <v>46</v>
      </c>
    </row>
    <row r="8" spans="1:1" ht="18">
      <c r="A8" s="34"/>
    </row>
    <row r="9" spans="1:1" ht="18">
      <c r="A9" s="34" t="s">
        <v>93</v>
      </c>
    </row>
    <row r="10" spans="1:1">
      <c r="A10" s="35"/>
    </row>
    <row r="11" spans="1:1" ht="78">
      <c r="A11" s="1" t="s">
        <v>94</v>
      </c>
    </row>
    <row r="12" spans="1:1">
      <c r="A12" s="8"/>
    </row>
    <row r="13" spans="1:1">
      <c r="A13" s="1" t="s">
        <v>80</v>
      </c>
    </row>
    <row r="14" spans="1:1">
      <c r="A14" s="2"/>
    </row>
    <row r="15" spans="1:1" ht="143">
      <c r="A15" s="1" t="s">
        <v>68</v>
      </c>
    </row>
    <row r="16" spans="1:1">
      <c r="A16" s="2"/>
    </row>
    <row r="17" spans="1:1">
      <c r="A17" s="37" t="s">
        <v>79</v>
      </c>
    </row>
    <row r="18" spans="1:1">
      <c r="A18" s="38"/>
    </row>
    <row r="19" spans="1:1">
      <c r="A19" s="38"/>
    </row>
    <row r="20" spans="1:1" ht="128" customHeight="1">
      <c r="A20" s="38"/>
    </row>
  </sheetData>
  <sheetCalcPr fullCalcOnLoad="1"/>
  <mergeCells count="1">
    <mergeCell ref="A17:A20"/>
  </mergeCells>
  <phoneticPr fontId="3"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60"/>
  <sheetViews>
    <sheetView view="pageLayout" zoomScale="150" workbookViewId="0">
      <selection activeCell="C13" sqref="C13:C60"/>
    </sheetView>
  </sheetViews>
  <sheetFormatPr baseColWidth="10" defaultRowHeight="13"/>
  <cols>
    <col min="1" max="1" width="63.5703125" style="3" customWidth="1"/>
    <col min="2" max="2" width="1.42578125" customWidth="1"/>
    <col min="3" max="3" width="5.5703125" customWidth="1"/>
  </cols>
  <sheetData>
    <row r="1" spans="1:3">
      <c r="A1" s="6" t="s">
        <v>81</v>
      </c>
    </row>
    <row r="2" spans="1:3">
      <c r="A2" s="3" t="s">
        <v>48</v>
      </c>
    </row>
    <row r="3" spans="1:3" ht="14" thickBot="1"/>
    <row r="4" spans="1:3" s="7" customFormat="1" ht="14" thickTop="1">
      <c r="A4" s="20" t="s">
        <v>36</v>
      </c>
      <c r="B4" s="21"/>
      <c r="C4" s="22" t="s">
        <v>60</v>
      </c>
    </row>
    <row r="5" spans="1:3">
      <c r="A5" s="23" t="s">
        <v>54</v>
      </c>
      <c r="B5" s="24"/>
      <c r="C5" s="25">
        <v>1</v>
      </c>
    </row>
    <row r="6" spans="1:3">
      <c r="A6" s="23" t="s">
        <v>61</v>
      </c>
      <c r="B6" s="26"/>
      <c r="C6" s="25">
        <v>2</v>
      </c>
    </row>
    <row r="7" spans="1:3">
      <c r="A7" s="23" t="s">
        <v>55</v>
      </c>
      <c r="B7" s="26"/>
      <c r="C7" s="25">
        <v>3</v>
      </c>
    </row>
    <row r="8" spans="1:3">
      <c r="A8" s="23" t="s">
        <v>56</v>
      </c>
      <c r="B8" s="26"/>
      <c r="C8" s="25">
        <v>4</v>
      </c>
    </row>
    <row r="9" spans="1:3">
      <c r="A9" s="23" t="s">
        <v>57</v>
      </c>
      <c r="B9" s="26"/>
      <c r="C9" s="25">
        <v>5</v>
      </c>
    </row>
    <row r="10" spans="1:3">
      <c r="A10" s="23" t="s">
        <v>58</v>
      </c>
      <c r="B10" s="26"/>
      <c r="C10" s="25">
        <v>6</v>
      </c>
    </row>
    <row r="11" spans="1:3" ht="14" thickBot="1">
      <c r="A11" s="27" t="s">
        <v>59</v>
      </c>
      <c r="B11" s="28"/>
      <c r="C11" s="29">
        <v>7</v>
      </c>
    </row>
    <row r="12" spans="1:3" ht="14" thickTop="1">
      <c r="C12" s="5"/>
    </row>
    <row r="13" spans="1:3" ht="26">
      <c r="A13" s="19" t="s">
        <v>75</v>
      </c>
      <c r="C13" s="4"/>
    </row>
    <row r="14" spans="1:3">
      <c r="A14" s="19" t="s">
        <v>0</v>
      </c>
      <c r="C14" s="4"/>
    </row>
    <row r="15" spans="1:3">
      <c r="A15" s="19" t="s">
        <v>1</v>
      </c>
      <c r="C15" s="4"/>
    </row>
    <row r="16" spans="1:3" ht="26">
      <c r="A16" s="19" t="s">
        <v>2</v>
      </c>
      <c r="C16" s="4"/>
    </row>
    <row r="17" spans="1:3" ht="26">
      <c r="A17" s="19" t="s">
        <v>52</v>
      </c>
      <c r="C17" s="4"/>
    </row>
    <row r="18" spans="1:3" ht="26">
      <c r="A18" s="19" t="s">
        <v>53</v>
      </c>
      <c r="C18" s="4"/>
    </row>
    <row r="19" spans="1:3" ht="26">
      <c r="A19" s="19" t="s">
        <v>35</v>
      </c>
      <c r="C19" s="4"/>
    </row>
    <row r="20" spans="1:3" ht="26">
      <c r="A20" s="19" t="s">
        <v>37</v>
      </c>
      <c r="C20" s="4"/>
    </row>
    <row r="21" spans="1:3">
      <c r="A21" s="19" t="s">
        <v>38</v>
      </c>
      <c r="C21" s="4"/>
    </row>
    <row r="22" spans="1:3">
      <c r="A22" s="19" t="s">
        <v>69</v>
      </c>
      <c r="C22" s="4"/>
    </row>
    <row r="23" spans="1:3">
      <c r="A23" s="19" t="s">
        <v>70</v>
      </c>
      <c r="C23" s="4"/>
    </row>
    <row r="24" spans="1:3" ht="26">
      <c r="A24" s="19" t="s">
        <v>71</v>
      </c>
      <c r="C24" s="4"/>
    </row>
    <row r="25" spans="1:3">
      <c r="A25" s="19" t="s">
        <v>72</v>
      </c>
      <c r="C25" s="4"/>
    </row>
    <row r="26" spans="1:3" ht="39">
      <c r="A26" s="19" t="s">
        <v>73</v>
      </c>
      <c r="C26" s="4"/>
    </row>
    <row r="27" spans="1:3" ht="26">
      <c r="A27" s="19" t="s">
        <v>74</v>
      </c>
      <c r="C27" s="4"/>
    </row>
    <row r="28" spans="1:3" ht="26">
      <c r="A28" s="19" t="s">
        <v>87</v>
      </c>
      <c r="C28" s="4"/>
    </row>
    <row r="29" spans="1:3" ht="26">
      <c r="A29" s="19" t="s">
        <v>88</v>
      </c>
      <c r="C29" s="4"/>
    </row>
    <row r="30" spans="1:3" ht="26">
      <c r="A30" s="19" t="s">
        <v>89</v>
      </c>
      <c r="C30" s="4"/>
    </row>
    <row r="31" spans="1:3" ht="26">
      <c r="A31" s="19" t="s">
        <v>9</v>
      </c>
      <c r="C31" s="4"/>
    </row>
    <row r="32" spans="1:3">
      <c r="A32" s="19" t="s">
        <v>10</v>
      </c>
      <c r="C32" s="4"/>
    </row>
    <row r="33" spans="1:3" ht="26">
      <c r="A33" s="19" t="s">
        <v>83</v>
      </c>
      <c r="C33" s="4"/>
    </row>
    <row r="34" spans="1:3">
      <c r="A34" s="19" t="s">
        <v>84</v>
      </c>
      <c r="C34" s="4"/>
    </row>
    <row r="35" spans="1:3">
      <c r="A35" s="19" t="s">
        <v>85</v>
      </c>
      <c r="C35" s="4"/>
    </row>
    <row r="36" spans="1:3" ht="26">
      <c r="A36" s="19" t="s">
        <v>86</v>
      </c>
      <c r="C36" s="4"/>
    </row>
    <row r="37" spans="1:3" ht="26">
      <c r="A37" s="19" t="s">
        <v>26</v>
      </c>
      <c r="C37" s="4"/>
    </row>
    <row r="38" spans="1:3">
      <c r="A38" s="19" t="s">
        <v>41</v>
      </c>
      <c r="C38" s="4"/>
    </row>
    <row r="39" spans="1:3" ht="26">
      <c r="A39" s="19" t="s">
        <v>27</v>
      </c>
      <c r="C39" s="4"/>
    </row>
    <row r="40" spans="1:3" ht="26">
      <c r="A40" s="19" t="s">
        <v>100</v>
      </c>
      <c r="C40" s="4"/>
    </row>
    <row r="41" spans="1:3" ht="26">
      <c r="A41" s="19" t="s">
        <v>101</v>
      </c>
      <c r="C41" s="4"/>
    </row>
    <row r="42" spans="1:3" ht="26">
      <c r="A42" s="19" t="s">
        <v>3</v>
      </c>
      <c r="C42" s="4"/>
    </row>
    <row r="43" spans="1:3" ht="26">
      <c r="A43" s="19" t="s">
        <v>102</v>
      </c>
      <c r="C43" s="4"/>
    </row>
    <row r="44" spans="1:3" ht="26">
      <c r="A44" s="19" t="s">
        <v>103</v>
      </c>
      <c r="C44" s="4"/>
    </row>
    <row r="45" spans="1:3" ht="26">
      <c r="A45" s="19" t="s">
        <v>104</v>
      </c>
      <c r="C45" s="4"/>
    </row>
    <row r="46" spans="1:3" ht="26">
      <c r="A46" s="19" t="s">
        <v>105</v>
      </c>
      <c r="C46" s="4"/>
    </row>
    <row r="47" spans="1:3">
      <c r="A47" s="19" t="s">
        <v>76</v>
      </c>
      <c r="C47" s="4"/>
    </row>
    <row r="48" spans="1:3" ht="26">
      <c r="A48" s="19" t="s">
        <v>77</v>
      </c>
      <c r="C48" s="4"/>
    </row>
    <row r="49" spans="1:3" ht="26">
      <c r="A49" s="19" t="s">
        <v>4</v>
      </c>
      <c r="C49" s="4"/>
    </row>
    <row r="50" spans="1:3">
      <c r="A50" s="19" t="s">
        <v>39</v>
      </c>
      <c r="C50" s="4"/>
    </row>
    <row r="51" spans="1:3">
      <c r="A51" s="19" t="s">
        <v>40</v>
      </c>
      <c r="C51" s="4"/>
    </row>
    <row r="52" spans="1:3">
      <c r="A52" s="19" t="s">
        <v>50</v>
      </c>
      <c r="C52" s="4"/>
    </row>
    <row r="53" spans="1:3">
      <c r="A53" s="19" t="s">
        <v>51</v>
      </c>
      <c r="C53" s="4"/>
    </row>
    <row r="54" spans="1:3" ht="26">
      <c r="A54" s="19" t="s">
        <v>8</v>
      </c>
      <c r="C54" s="4"/>
    </row>
    <row r="55" spans="1:3" ht="26">
      <c r="A55" s="19" t="s">
        <v>7</v>
      </c>
      <c r="C55" s="4"/>
    </row>
    <row r="56" spans="1:3" ht="26">
      <c r="A56" s="19" t="s">
        <v>6</v>
      </c>
      <c r="C56" s="4"/>
    </row>
    <row r="57" spans="1:3" ht="26">
      <c r="A57" s="19" t="s">
        <v>34</v>
      </c>
      <c r="C57" s="4"/>
    </row>
    <row r="58" spans="1:3" ht="26">
      <c r="A58" s="19" t="s">
        <v>33</v>
      </c>
      <c r="C58" s="4"/>
    </row>
    <row r="59" spans="1:3">
      <c r="A59" s="19" t="s">
        <v>32</v>
      </c>
      <c r="C59" s="4"/>
    </row>
    <row r="60" spans="1:3">
      <c r="A60" s="19" t="s">
        <v>31</v>
      </c>
      <c r="C60" s="4"/>
    </row>
  </sheetData>
  <sheetCalcPr fullCalcOnLoad="1"/>
  <phoneticPr fontId="3"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35"/>
  <sheetViews>
    <sheetView view="pageLayout" topLeftCell="A6" zoomScale="150" workbookViewId="0">
      <selection activeCell="C13" sqref="C13"/>
    </sheetView>
  </sheetViews>
  <sheetFormatPr baseColWidth="10" defaultRowHeight="13"/>
  <cols>
    <col min="1" max="1" width="2.85546875" customWidth="1"/>
    <col min="2" max="2" width="22.42578125" customWidth="1"/>
    <col min="3" max="3" width="8" customWidth="1"/>
    <col min="4" max="4" width="3.28515625" customWidth="1"/>
    <col min="5" max="5" width="3.42578125" customWidth="1"/>
    <col min="6" max="6" width="3.85546875" customWidth="1"/>
    <col min="7" max="7" width="3.7109375" customWidth="1"/>
    <col min="8" max="8" width="3.85546875" customWidth="1"/>
    <col min="9" max="9" width="5.85546875" customWidth="1"/>
    <col min="10" max="10" width="0.7109375" customWidth="1"/>
    <col min="11" max="11" width="5.5703125" customWidth="1"/>
  </cols>
  <sheetData>
    <row r="1" spans="1:11">
      <c r="A1" s="7" t="s">
        <v>22</v>
      </c>
    </row>
    <row r="2" spans="1:11">
      <c r="A2" t="s">
        <v>23</v>
      </c>
    </row>
    <row r="3" spans="1:11">
      <c r="A3" s="39" t="s">
        <v>5</v>
      </c>
      <c r="B3" s="38"/>
      <c r="C3" s="38"/>
      <c r="D3" s="38"/>
      <c r="E3" s="38"/>
      <c r="F3" s="38"/>
      <c r="G3" s="38"/>
    </row>
    <row r="4" spans="1:11">
      <c r="A4" s="2"/>
    </row>
    <row r="5" spans="1:11" ht="65" customHeight="1">
      <c r="A5" s="39" t="s">
        <v>11</v>
      </c>
      <c r="B5" s="38"/>
      <c r="C5" s="38"/>
      <c r="D5" s="38"/>
      <c r="E5" s="38"/>
      <c r="F5" s="38"/>
      <c r="G5" s="38"/>
    </row>
    <row r="6" spans="1:11" s="7" customFormat="1">
      <c r="B6" s="7" t="s">
        <v>64</v>
      </c>
      <c r="C6" s="31" t="s">
        <v>25</v>
      </c>
      <c r="I6" s="31" t="s">
        <v>25</v>
      </c>
      <c r="K6" s="30" t="s">
        <v>24</v>
      </c>
    </row>
    <row r="7" spans="1:11" ht="14" thickBot="1">
      <c r="A7" s="10">
        <v>1</v>
      </c>
      <c r="B7" s="9" t="s">
        <v>67</v>
      </c>
      <c r="C7" s="16">
        <f>K7/5</f>
        <v>0</v>
      </c>
      <c r="D7" s="4">
        <f>Questions!C23</f>
        <v>0</v>
      </c>
      <c r="E7" s="4">
        <f>Questions!C31</f>
        <v>0</v>
      </c>
      <c r="F7" s="4">
        <f>Questions!C35</f>
        <v>0</v>
      </c>
      <c r="G7" s="4">
        <f>Questions!C37</f>
        <v>0</v>
      </c>
      <c r="H7" s="4">
        <f>Questions!C60</f>
        <v>0</v>
      </c>
      <c r="I7" s="16">
        <f>K7/5</f>
        <v>0</v>
      </c>
      <c r="K7" s="13">
        <f>H7+G7+F7+E7+D7</f>
        <v>0</v>
      </c>
    </row>
    <row r="8" spans="1:11" s="12" customFormat="1" ht="21" customHeight="1">
      <c r="A8" s="10"/>
      <c r="B8" s="9"/>
      <c r="C8" s="17"/>
      <c r="D8" s="11">
        <v>11</v>
      </c>
      <c r="E8" s="11">
        <v>19</v>
      </c>
      <c r="F8" s="11">
        <v>23</v>
      </c>
      <c r="G8" s="11">
        <v>25</v>
      </c>
      <c r="H8" s="11">
        <v>48</v>
      </c>
      <c r="I8" s="17"/>
      <c r="K8" s="14"/>
    </row>
    <row r="9" spans="1:11" ht="14" thickBot="1">
      <c r="A9" s="10">
        <v>2</v>
      </c>
      <c r="B9" s="9" t="s">
        <v>12</v>
      </c>
      <c r="C9" s="16">
        <f>K9/5</f>
        <v>0</v>
      </c>
      <c r="D9" s="4">
        <f>Questions!C17</f>
        <v>0</v>
      </c>
      <c r="E9" s="4">
        <f>Questions!C36</f>
        <v>0</v>
      </c>
      <c r="F9" s="4">
        <f>Questions!C41</f>
        <v>0</v>
      </c>
      <c r="G9" s="4">
        <f>Questions!C43</f>
        <v>0</v>
      </c>
      <c r="H9" s="4">
        <f>Questions!C59</f>
        <v>0</v>
      </c>
      <c r="I9" s="16">
        <f>-K9/5</f>
        <v>0</v>
      </c>
      <c r="K9" s="13">
        <f>H9+G9+F9+E9+D9</f>
        <v>0</v>
      </c>
    </row>
    <row r="10" spans="1:11" ht="21" customHeight="1">
      <c r="A10" s="10"/>
      <c r="B10" s="9"/>
      <c r="C10" s="18"/>
      <c r="D10" s="11">
        <v>5</v>
      </c>
      <c r="E10" s="11">
        <v>24</v>
      </c>
      <c r="F10" s="11">
        <v>29</v>
      </c>
      <c r="G10" s="11">
        <v>31</v>
      </c>
      <c r="H10" s="11">
        <v>47</v>
      </c>
      <c r="I10" s="18"/>
      <c r="K10" s="14"/>
    </row>
    <row r="11" spans="1:11" ht="14" thickBot="1">
      <c r="A11" s="10">
        <v>3</v>
      </c>
      <c r="B11" s="9" t="s">
        <v>13</v>
      </c>
      <c r="C11" s="16">
        <f>K11/5</f>
        <v>0</v>
      </c>
      <c r="D11" s="4">
        <f>Questions!C18</f>
        <v>0</v>
      </c>
      <c r="E11" s="4">
        <f>Questions!C22</f>
        <v>0</v>
      </c>
      <c r="F11" s="4">
        <f>Questions!C27</f>
        <v>0</v>
      </c>
      <c r="G11" s="4">
        <f>Questions!C45</f>
        <v>0</v>
      </c>
      <c r="H11" s="4">
        <f>Questions!C58</f>
        <v>0</v>
      </c>
      <c r="I11" s="16">
        <f>K11/5</f>
        <v>0</v>
      </c>
      <c r="K11" s="13">
        <f>H11+G11+F11+E11+D11</f>
        <v>0</v>
      </c>
    </row>
    <row r="12" spans="1:11" ht="22" customHeight="1">
      <c r="A12" s="10"/>
      <c r="B12" s="9"/>
      <c r="C12" s="18"/>
      <c r="D12" s="11">
        <v>6</v>
      </c>
      <c r="E12" s="11">
        <v>10</v>
      </c>
      <c r="F12" s="11">
        <v>15</v>
      </c>
      <c r="G12" s="11">
        <v>33</v>
      </c>
      <c r="H12" s="11">
        <v>46</v>
      </c>
      <c r="I12" s="18"/>
      <c r="K12" s="14"/>
    </row>
    <row r="13" spans="1:11" ht="14" thickBot="1">
      <c r="A13" s="10">
        <v>4</v>
      </c>
      <c r="B13" s="9" t="s">
        <v>14</v>
      </c>
      <c r="C13" s="16">
        <f>K13/5</f>
        <v>0</v>
      </c>
      <c r="D13" s="4">
        <f>Questions!C13</f>
        <v>0</v>
      </c>
      <c r="E13" s="4">
        <f>Questions!C19</f>
        <v>0</v>
      </c>
      <c r="F13" s="4">
        <f>Questions!C32</f>
        <v>0</v>
      </c>
      <c r="G13" s="4">
        <f>Questions!C38</f>
        <v>0</v>
      </c>
      <c r="H13" s="4">
        <f>Questions!C57</f>
        <v>0</v>
      </c>
      <c r="I13" s="16">
        <f>-K13/5</f>
        <v>0</v>
      </c>
      <c r="K13" s="13">
        <f>H13+G13+F13+E13+D13</f>
        <v>0</v>
      </c>
    </row>
    <row r="14" spans="1:11" ht="24" customHeight="1">
      <c r="A14" s="10"/>
      <c r="B14" s="9"/>
      <c r="C14" s="18"/>
      <c r="D14" s="11">
        <v>1</v>
      </c>
      <c r="E14" s="11">
        <v>7</v>
      </c>
      <c r="F14" s="11">
        <v>20</v>
      </c>
      <c r="G14" s="11">
        <v>26</v>
      </c>
      <c r="H14" s="11">
        <v>45</v>
      </c>
      <c r="I14" s="18"/>
      <c r="K14" s="14"/>
    </row>
    <row r="15" spans="1:11" ht="14" thickBot="1">
      <c r="A15" s="10">
        <v>5</v>
      </c>
      <c r="B15" s="9" t="s">
        <v>15</v>
      </c>
      <c r="C15" s="16">
        <f>K15/5</f>
        <v>0</v>
      </c>
      <c r="D15" s="4">
        <f>Questions!C18</f>
        <v>0</v>
      </c>
      <c r="E15" s="4">
        <f>Questions!C24</f>
        <v>0</v>
      </c>
      <c r="F15" s="4">
        <f>Questions!C28</f>
        <v>0</v>
      </c>
      <c r="G15" s="4">
        <f>Questions!C42</f>
        <v>0</v>
      </c>
      <c r="H15" s="4">
        <f>Questions!C56</f>
        <v>0</v>
      </c>
      <c r="I15" s="16">
        <f>K15/5</f>
        <v>0</v>
      </c>
      <c r="K15" s="13">
        <f>H15+G15+F15+E15+D15</f>
        <v>0</v>
      </c>
    </row>
    <row r="16" spans="1:11" ht="29" customHeight="1">
      <c r="A16" s="10"/>
      <c r="B16" s="9"/>
      <c r="C16" s="18"/>
      <c r="D16" s="11">
        <v>6</v>
      </c>
      <c r="E16" s="11">
        <v>12</v>
      </c>
      <c r="F16" s="11">
        <v>16</v>
      </c>
      <c r="G16" s="11">
        <v>30</v>
      </c>
      <c r="H16" s="11">
        <v>44</v>
      </c>
      <c r="I16" s="18"/>
      <c r="K16" s="14"/>
    </row>
    <row r="17" spans="1:17" ht="14" thickBot="1">
      <c r="A17" s="10">
        <v>6</v>
      </c>
      <c r="B17" s="9" t="s">
        <v>16</v>
      </c>
      <c r="C17" s="16">
        <f>K17/5</f>
        <v>0</v>
      </c>
      <c r="D17" s="4">
        <f>Questions!C19</f>
        <v>0</v>
      </c>
      <c r="E17" s="4">
        <f>Questions!C21</f>
        <v>0</v>
      </c>
      <c r="F17" s="4">
        <f>Questions!C33</f>
        <v>0</v>
      </c>
      <c r="G17" s="4">
        <f>Questions!C46</f>
        <v>0</v>
      </c>
      <c r="H17" s="4">
        <f>Questions!C55</f>
        <v>0</v>
      </c>
      <c r="I17" s="16">
        <f>-K17/5</f>
        <v>0</v>
      </c>
      <c r="K17" s="13">
        <f>H17+G17+F17+E17+D17</f>
        <v>0</v>
      </c>
    </row>
    <row r="18" spans="1:17" ht="19" customHeight="1">
      <c r="A18" s="10"/>
      <c r="B18" s="9"/>
      <c r="C18" s="18"/>
      <c r="D18" s="11">
        <v>7</v>
      </c>
      <c r="E18" s="11">
        <v>9</v>
      </c>
      <c r="F18" s="11">
        <v>21</v>
      </c>
      <c r="G18" s="11">
        <v>34</v>
      </c>
      <c r="H18" s="11">
        <v>43</v>
      </c>
      <c r="I18" s="18"/>
      <c r="K18" s="14"/>
    </row>
    <row r="19" spans="1:17" ht="14" thickBot="1">
      <c r="A19" s="10">
        <v>7</v>
      </c>
      <c r="B19" s="9" t="s">
        <v>17</v>
      </c>
      <c r="C19" s="16">
        <f>K19/5</f>
        <v>0</v>
      </c>
      <c r="D19" s="4">
        <f>Questions!C20</f>
        <v>0</v>
      </c>
      <c r="E19" s="4">
        <f>Questions!C24</f>
        <v>0</v>
      </c>
      <c r="F19" s="4">
        <f>Questions!C29</f>
        <v>0</v>
      </c>
      <c r="G19" s="4">
        <f>Questions!C39</f>
        <v>0</v>
      </c>
      <c r="H19" s="4">
        <f>Questions!C54</f>
        <v>0</v>
      </c>
      <c r="I19" s="16">
        <f>K19/5</f>
        <v>0</v>
      </c>
      <c r="K19" s="13">
        <f>H19+G19+F19+E19+D19</f>
        <v>0</v>
      </c>
    </row>
    <row r="20" spans="1:17" ht="30" customHeight="1">
      <c r="A20" s="10"/>
      <c r="B20" s="9"/>
      <c r="C20" s="18"/>
      <c r="D20" s="11">
        <v>8</v>
      </c>
      <c r="E20" s="11">
        <v>12</v>
      </c>
      <c r="F20" s="11">
        <v>17</v>
      </c>
      <c r="G20" s="11">
        <v>27</v>
      </c>
      <c r="H20" s="11">
        <v>42</v>
      </c>
      <c r="I20" s="18"/>
      <c r="K20" s="14"/>
    </row>
    <row r="21" spans="1:17" ht="14" thickBot="1">
      <c r="A21" s="10">
        <v>8</v>
      </c>
      <c r="B21" s="9" t="s">
        <v>18</v>
      </c>
      <c r="C21" s="16">
        <f>K21/5</f>
        <v>0</v>
      </c>
      <c r="D21" s="4">
        <f>Questions!C14</f>
        <v>0</v>
      </c>
      <c r="E21" s="4">
        <f>Questions!C51</f>
        <v>0</v>
      </c>
      <c r="F21" s="4">
        <f>Questions!C34</f>
        <v>0</v>
      </c>
      <c r="G21" s="4">
        <f>Questions!C43</f>
        <v>0</v>
      </c>
      <c r="H21" s="4">
        <f>Questions!C53</f>
        <v>0</v>
      </c>
      <c r="I21" s="16">
        <f>-K21/5</f>
        <v>0</v>
      </c>
      <c r="K21" s="13">
        <f>H21+G21+F21+E21+D21</f>
        <v>0</v>
      </c>
    </row>
    <row r="22" spans="1:17" ht="25" customHeight="1">
      <c r="A22" s="10"/>
      <c r="B22" s="9"/>
      <c r="C22" s="18"/>
      <c r="D22" s="11">
        <v>2</v>
      </c>
      <c r="E22" s="11">
        <v>39</v>
      </c>
      <c r="F22" s="11">
        <v>22</v>
      </c>
      <c r="G22" s="11">
        <v>31</v>
      </c>
      <c r="H22" s="11">
        <v>41</v>
      </c>
      <c r="I22" s="18"/>
      <c r="K22" s="14"/>
    </row>
    <row r="23" spans="1:17" ht="14" thickBot="1">
      <c r="A23" s="10">
        <v>9</v>
      </c>
      <c r="B23" s="9" t="s">
        <v>19</v>
      </c>
      <c r="C23" s="16">
        <f>K23/5</f>
        <v>0</v>
      </c>
      <c r="D23" s="4">
        <f>Questions!C22</f>
        <v>0</v>
      </c>
      <c r="E23" s="4">
        <f>Questions!C30</f>
        <v>0</v>
      </c>
      <c r="F23" s="4">
        <f>Questions!C44</f>
        <v>0</v>
      </c>
      <c r="G23" s="4">
        <f>Questions!C45</f>
        <v>0</v>
      </c>
      <c r="H23" s="4">
        <f>Questions!C50</f>
        <v>0</v>
      </c>
      <c r="I23" s="16">
        <f>K23/5</f>
        <v>0</v>
      </c>
      <c r="K23" s="13">
        <f>H23+G23+F23+E23+D23</f>
        <v>0</v>
      </c>
      <c r="M23" s="3"/>
    </row>
    <row r="24" spans="1:17" ht="17" customHeight="1">
      <c r="A24" s="10"/>
      <c r="B24" s="9"/>
      <c r="C24" s="18"/>
      <c r="D24" s="11">
        <v>10</v>
      </c>
      <c r="E24" s="11">
        <v>18</v>
      </c>
      <c r="F24" s="11">
        <v>32</v>
      </c>
      <c r="G24" s="11">
        <v>33</v>
      </c>
      <c r="H24" s="11">
        <v>38</v>
      </c>
      <c r="I24" s="18"/>
      <c r="K24" s="14"/>
      <c r="M24" s="38"/>
      <c r="N24" s="38"/>
      <c r="O24" s="38"/>
      <c r="P24" s="38"/>
      <c r="Q24" s="38"/>
    </row>
    <row r="25" spans="1:17" ht="14" thickBot="1">
      <c r="A25" s="10">
        <v>10</v>
      </c>
      <c r="B25" s="9" t="s">
        <v>20</v>
      </c>
      <c r="C25" s="16">
        <f>K25/5</f>
        <v>0</v>
      </c>
      <c r="D25" s="4">
        <f>Questions!C16</f>
        <v>0</v>
      </c>
      <c r="E25" s="4">
        <f>Questions!C26</f>
        <v>0</v>
      </c>
      <c r="F25" s="4">
        <f>Questions!C32</f>
        <v>0</v>
      </c>
      <c r="G25" s="4">
        <f>Questions!C48</f>
        <v>0</v>
      </c>
      <c r="H25" s="4">
        <f>Questions!C49</f>
        <v>0</v>
      </c>
      <c r="I25" s="16">
        <f>-K25/5</f>
        <v>0</v>
      </c>
      <c r="K25" s="13">
        <f>H25+G25+F25+E25+D25</f>
        <v>0</v>
      </c>
      <c r="M25" s="3"/>
    </row>
    <row r="26" spans="1:17" ht="20" customHeight="1">
      <c r="A26" s="10"/>
      <c r="B26" s="9"/>
      <c r="C26" s="18"/>
      <c r="D26" s="11">
        <v>4</v>
      </c>
      <c r="E26" s="11">
        <v>14</v>
      </c>
      <c r="F26" s="11">
        <v>20</v>
      </c>
      <c r="G26" s="11">
        <v>36</v>
      </c>
      <c r="H26" s="11">
        <v>37</v>
      </c>
      <c r="I26" s="18"/>
      <c r="K26" s="14"/>
      <c r="M26" s="38"/>
      <c r="N26" s="41"/>
      <c r="O26" s="41"/>
      <c r="P26" s="41"/>
      <c r="Q26" s="41"/>
    </row>
    <row r="27" spans="1:17" ht="27" thickBot="1">
      <c r="A27" s="10">
        <v>11</v>
      </c>
      <c r="B27" s="9" t="s">
        <v>97</v>
      </c>
      <c r="C27" s="16">
        <f>K27/5</f>
        <v>0</v>
      </c>
      <c r="D27" s="4">
        <f>Questions!C15</f>
        <v>0</v>
      </c>
      <c r="E27" s="4">
        <f>Questions!C35</f>
        <v>0</v>
      </c>
      <c r="F27" s="4">
        <f>Questions!C44</f>
        <v>0</v>
      </c>
      <c r="G27" s="4">
        <f>Questions!C47</f>
        <v>0</v>
      </c>
      <c r="H27" s="4">
        <f>Questions!C52</f>
        <v>0</v>
      </c>
      <c r="I27" s="16">
        <f>K27/5</f>
        <v>0</v>
      </c>
      <c r="K27" s="13">
        <f>H27+G27+F27+E27+D27</f>
        <v>0</v>
      </c>
      <c r="M27" s="38"/>
      <c r="N27" s="38"/>
      <c r="O27" s="38"/>
      <c r="P27" s="38"/>
      <c r="Q27" s="38"/>
    </row>
    <row r="28" spans="1:17" ht="18" customHeight="1">
      <c r="A28" s="10"/>
      <c r="B28" s="9"/>
      <c r="C28" s="18"/>
      <c r="D28" s="11">
        <v>3</v>
      </c>
      <c r="E28" s="11">
        <v>23</v>
      </c>
      <c r="F28" s="11">
        <v>32</v>
      </c>
      <c r="G28" s="11">
        <v>35</v>
      </c>
      <c r="H28" s="11">
        <v>40</v>
      </c>
      <c r="I28" s="18"/>
      <c r="K28" s="14"/>
    </row>
    <row r="29" spans="1:17" ht="14" thickBot="1">
      <c r="A29" s="10">
        <v>12</v>
      </c>
      <c r="B29" s="9" t="s">
        <v>96</v>
      </c>
      <c r="C29" s="16">
        <f>K29/5</f>
        <v>0</v>
      </c>
      <c r="D29" s="4">
        <f>Questions!C21</f>
        <v>0</v>
      </c>
      <c r="E29" s="4">
        <f>Questions!C25</f>
        <v>0</v>
      </c>
      <c r="F29" s="4">
        <f>Questions!C40</f>
        <v>0</v>
      </c>
      <c r="G29" s="4">
        <f>Questions!C46</f>
        <v>0</v>
      </c>
      <c r="H29" s="4">
        <f>Questions!C51</f>
        <v>0</v>
      </c>
      <c r="I29" s="16">
        <f>-K29/5</f>
        <v>0</v>
      </c>
      <c r="K29" s="13">
        <f>H29+G29+F29+E29+D29</f>
        <v>0</v>
      </c>
    </row>
    <row r="30" spans="1:17" ht="18" customHeight="1">
      <c r="A30" s="10"/>
      <c r="B30" s="9" t="s">
        <v>21</v>
      </c>
      <c r="C30" s="15"/>
      <c r="D30" s="11">
        <v>9</v>
      </c>
      <c r="E30" s="11">
        <v>13</v>
      </c>
      <c r="F30" s="11">
        <v>28</v>
      </c>
      <c r="G30" s="11">
        <v>34</v>
      </c>
      <c r="H30" s="11">
        <v>39</v>
      </c>
      <c r="I30" s="15"/>
      <c r="K30" s="14"/>
    </row>
    <row r="31" spans="1:17" ht="14" thickBot="1">
      <c r="A31" s="10"/>
      <c r="B31" s="40" t="s">
        <v>66</v>
      </c>
      <c r="C31" s="40"/>
      <c r="D31" s="40"/>
      <c r="E31" s="9"/>
      <c r="F31" s="9"/>
      <c r="G31" s="9"/>
      <c r="H31" s="9"/>
    </row>
    <row r="32" spans="1:17" ht="16" customHeight="1" thickTop="1" thickBot="1">
      <c r="B32" s="40" t="s">
        <v>42</v>
      </c>
      <c r="C32" s="40"/>
      <c r="D32" s="40"/>
      <c r="K32" s="33">
        <f>(K7+K11+K15+K19+K23+K27)/ (6*35/100)</f>
        <v>0</v>
      </c>
    </row>
    <row r="33" spans="2:11" ht="28" thickTop="1" thickBot="1">
      <c r="B33" s="32" t="s">
        <v>65</v>
      </c>
      <c r="C33" s="12" t="s">
        <v>43</v>
      </c>
      <c r="D33" s="12"/>
      <c r="K33" s="33">
        <f>(K9+K13+K17+K21+K25+K29)/(6*35/100)</f>
        <v>0</v>
      </c>
    </row>
    <row r="34" spans="2:11" ht="14" thickTop="1">
      <c r="B34" s="40" t="s">
        <v>82</v>
      </c>
      <c r="C34" s="40"/>
      <c r="D34" s="40"/>
      <c r="E34" s="40"/>
      <c r="F34" s="40"/>
      <c r="G34" s="40"/>
      <c r="H34" s="40"/>
    </row>
    <row r="35" spans="2:11">
      <c r="C35">
        <v>0</v>
      </c>
      <c r="D35">
        <v>1</v>
      </c>
      <c r="E35">
        <v>2</v>
      </c>
      <c r="F35">
        <v>3</v>
      </c>
      <c r="G35">
        <v>4</v>
      </c>
      <c r="H35">
        <v>5</v>
      </c>
      <c r="I35">
        <v>6</v>
      </c>
      <c r="J35">
        <v>7</v>
      </c>
    </row>
  </sheetData>
  <sheetCalcPr fullCalcOnLoad="1"/>
  <mergeCells count="8">
    <mergeCell ref="M24:Q24"/>
    <mergeCell ref="M26:Q26"/>
    <mergeCell ref="M27:Q27"/>
    <mergeCell ref="A5:G5"/>
    <mergeCell ref="A3:G3"/>
    <mergeCell ref="B34:H34"/>
    <mergeCell ref="B31:D31"/>
    <mergeCell ref="B32:D32"/>
  </mergeCells>
  <phoneticPr fontId="3" type="noConversion"/>
  <pageMargins left="0.75" right="0.75" top="1" bottom="1" header="0.5" footer="0.5"/>
  <pageSetup orientation="portrait" horizontalDpi="4294967292" verticalDpi="4294967292"/>
  <headerFooter>
    <oddFooter xml:space="preserve">&amp;RLingenfelter's Values Questionnaire </oddFooter>
  </headerFooter>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H1:I35"/>
  <sheetViews>
    <sheetView view="pageLayout" zoomScale="150" workbookViewId="0">
      <selection activeCell="H33" sqref="H33:I35"/>
    </sheetView>
  </sheetViews>
  <sheetFormatPr baseColWidth="10" defaultRowHeight="13"/>
  <sheetData>
    <row r="1" spans="8:9">
      <c r="H1" s="7" t="s">
        <v>30</v>
      </c>
    </row>
    <row r="3" spans="8:9">
      <c r="H3" s="38" t="s">
        <v>62</v>
      </c>
      <c r="I3" s="38"/>
    </row>
    <row r="4" spans="8:9">
      <c r="H4" s="38"/>
      <c r="I4" s="38"/>
    </row>
    <row r="5" spans="8:9">
      <c r="H5" s="38"/>
      <c r="I5" s="38"/>
    </row>
    <row r="6" spans="8:9">
      <c r="H6" s="38" t="s">
        <v>63</v>
      </c>
      <c r="I6" s="38"/>
    </row>
    <row r="7" spans="8:9">
      <c r="H7" s="38"/>
      <c r="I7" s="38"/>
    </row>
    <row r="8" spans="8:9">
      <c r="H8" s="38"/>
      <c r="I8" s="38"/>
    </row>
    <row r="9" spans="8:9">
      <c r="H9" s="38" t="s">
        <v>28</v>
      </c>
      <c r="I9" s="38"/>
    </row>
    <row r="10" spans="8:9">
      <c r="H10" s="38"/>
      <c r="I10" s="38"/>
    </row>
    <row r="11" spans="8:9">
      <c r="H11" s="38"/>
      <c r="I11" s="38"/>
    </row>
    <row r="12" spans="8:9">
      <c r="H12" s="38"/>
      <c r="I12" s="38"/>
    </row>
    <row r="13" spans="8:9">
      <c r="H13" s="38"/>
      <c r="I13" s="38"/>
    </row>
    <row r="33" spans="8:9">
      <c r="H33" s="38" t="s">
        <v>91</v>
      </c>
      <c r="I33" s="38"/>
    </row>
    <row r="34" spans="8:9">
      <c r="H34" s="38"/>
      <c r="I34" s="38"/>
    </row>
    <row r="35" spans="8:9">
      <c r="H35" s="38"/>
      <c r="I35" s="38"/>
    </row>
  </sheetData>
  <sheetCalcPr fullCalcOnLoad="1"/>
  <mergeCells count="4">
    <mergeCell ref="H3:I5"/>
    <mergeCell ref="H6:I8"/>
    <mergeCell ref="H9:I13"/>
    <mergeCell ref="H33:I35"/>
  </mergeCells>
  <phoneticPr fontId="3" type="noConversion"/>
  <pageMargins left="0.75" right="0.75" top="1" bottom="1" header="0.5" footer="0.5"/>
  <pageSetup orientation="landscape" horizontalDpi="4294967292" verticalDpi="4294967292"/>
  <drawing r:id="rId1"/>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G40"/>
  <sheetViews>
    <sheetView view="pageLayout" topLeftCell="A22" zoomScale="150" workbookViewId="0">
      <selection activeCell="B37" sqref="B37:F38"/>
    </sheetView>
  </sheetViews>
  <sheetFormatPr baseColWidth="10" defaultRowHeight="13"/>
  <sheetData>
    <row r="1" spans="1:6">
      <c r="A1" s="7" t="s">
        <v>29</v>
      </c>
    </row>
    <row r="8" spans="1:6">
      <c r="A8" s="7"/>
      <c r="B8" s="7"/>
      <c r="C8" s="7"/>
      <c r="D8" s="7"/>
      <c r="E8" s="7"/>
      <c r="F8" s="7"/>
    </row>
    <row r="10" spans="1:6">
      <c r="A10" s="12"/>
      <c r="B10" s="12"/>
      <c r="C10" s="12"/>
      <c r="D10" s="12"/>
      <c r="E10" s="12"/>
      <c r="F10" s="12"/>
    </row>
    <row r="30" spans="1:7" ht="35" customHeight="1">
      <c r="A30" s="42" t="s">
        <v>45</v>
      </c>
      <c r="B30" s="38"/>
      <c r="C30" s="38"/>
      <c r="D30" s="38"/>
      <c r="E30" s="38"/>
      <c r="F30" s="38"/>
    </row>
    <row r="31" spans="1:7" ht="30" customHeight="1">
      <c r="B31" s="38" t="s">
        <v>92</v>
      </c>
      <c r="C31" s="38"/>
      <c r="D31" s="38"/>
      <c r="E31" s="38"/>
      <c r="F31" s="38"/>
      <c r="G31" s="12"/>
    </row>
    <row r="32" spans="1:7" ht="28" customHeight="1">
      <c r="B32" s="38" t="s">
        <v>44</v>
      </c>
      <c r="C32" s="38"/>
      <c r="D32" s="38"/>
      <c r="E32" s="38"/>
      <c r="F32" s="38"/>
    </row>
    <row r="33" spans="2:6">
      <c r="B33" s="3"/>
      <c r="C33" s="3"/>
      <c r="D33" s="3"/>
      <c r="E33" s="3"/>
      <c r="F33" s="3"/>
    </row>
    <row r="34" spans="2:6" ht="31" customHeight="1">
      <c r="B34" s="38" t="s">
        <v>47</v>
      </c>
      <c r="C34" s="38"/>
      <c r="D34" s="38"/>
      <c r="E34" s="38"/>
      <c r="F34" s="38"/>
    </row>
    <row r="35" spans="2:6" ht="28" customHeight="1">
      <c r="B35" s="38" t="s">
        <v>78</v>
      </c>
      <c r="C35" s="38"/>
      <c r="D35" s="38"/>
      <c r="E35" s="38"/>
      <c r="F35" s="38"/>
    </row>
    <row r="37" spans="2:6">
      <c r="B37" s="38" t="s">
        <v>99</v>
      </c>
      <c r="C37" s="38"/>
      <c r="D37" s="38"/>
      <c r="E37" s="38"/>
      <c r="F37" s="38"/>
    </row>
    <row r="38" spans="2:6">
      <c r="B38" s="38"/>
      <c r="C38" s="38"/>
      <c r="D38" s="38"/>
      <c r="E38" s="38"/>
      <c r="F38" s="38"/>
    </row>
    <row r="39" spans="2:6">
      <c r="B39" s="38" t="s">
        <v>98</v>
      </c>
      <c r="C39" s="38"/>
      <c r="D39" s="38"/>
      <c r="E39" s="38"/>
      <c r="F39" s="38"/>
    </row>
    <row r="40" spans="2:6" ht="34" customHeight="1">
      <c r="B40" s="38"/>
      <c r="C40" s="38"/>
      <c r="D40" s="38"/>
      <c r="E40" s="38"/>
      <c r="F40" s="38"/>
    </row>
  </sheetData>
  <mergeCells count="7">
    <mergeCell ref="A30:F30"/>
    <mergeCell ref="B31:F31"/>
    <mergeCell ref="B39:F40"/>
    <mergeCell ref="B37:F38"/>
    <mergeCell ref="B32:F32"/>
    <mergeCell ref="B34:F34"/>
    <mergeCell ref="B35:F35"/>
  </mergeCells>
  <phoneticPr fontId="3" type="noConversion"/>
  <pageMargins left="0.75" right="0.75" top="1" bottom="1" header="0.5" footer="0.5"/>
  <pageSetup orientation="portrait" horizontalDpi="4294967292" verticalDpi="4294967292"/>
  <drawing r:id="rId1"/>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Questions</vt:lpstr>
      <vt:lpstr>Analysis</vt:lpstr>
      <vt:lpstr>6 Graphs Summary</vt:lpstr>
      <vt:lpstr>Integration Graph</vt:lpstr>
    </vt:vector>
  </TitlesOfParts>
  <Company>Azusa Pacific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 Grigg</dc:creator>
  <cp:lastModifiedBy>Viv Grigg</cp:lastModifiedBy>
  <dcterms:created xsi:type="dcterms:W3CDTF">2011-01-15T17:52:49Z</dcterms:created>
  <dcterms:modified xsi:type="dcterms:W3CDTF">2011-01-23T02:15:28Z</dcterms:modified>
</cp:coreProperties>
</file>